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ritérios" sheetId="2" state="visible" r:id="rId4"/>
    <sheet name="Inventário" sheetId="3" state="visible" r:id="rId5"/>
    <sheet name="Plano de ação" sheetId="4" state="visible" r:id="rId6"/>
    <sheet name="Participação" sheetId="5" state="visible" r:id="rId7"/>
    <sheet name="Listas" sheetId="6" state="hidden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<sst xmlns="http://schemas.openxmlformats.org/spreadsheetml/2006/main" count="142" uniqueCount="129">
  <si>
    <t xml:space="preserve">Inventário de riscos psicossociais (NR-1)</t>
  </si>
  <si>
    <t xml:space="preserve">Kit NR-1 · Autônoma Gestão da Qualidade</t>
  </si>
  <si>
    <t xml:space="preserve">Como usar</t>
  </si>
  <si>
    <t xml:space="preserve">1. Leia a aba "Critérios" e ajuste as definições, se a empresa preferir outras. O critério precisa estar escrito e ser aplicado sempre igual.</t>
  </si>
  <si>
    <t xml:space="preserve">2. Na aba "Inventário", registre cada fator de risco encontrado, por setor e função: fontes, grupo exposto, como foi avaliado, probabilidade e severidade.</t>
  </si>
  <si>
    <t xml:space="preserve">3. O nível de risco (probabilidade × severidade) e a classificação aparecem sozinhos.</t>
  </si>
  <si>
    <t xml:space="preserve">4. Na aba "Plano de ação", registre a medida para cada risco médio ou alto: responsável, prazo e como medir. A situação mostra o que está atrasado.</t>
  </si>
  <si>
    <t xml:space="preserve">5. Na aba "Participação", anote quando e como os trabalhadores foram ouvidos (CIPA, oficinas, pesquisas). É evidência que a fiscalização pede.</t>
  </si>
  <si>
    <t xml:space="preserve">Lembretes</t>
  </si>
  <si>
    <t xml:space="preserve">O objetivo é avaliar as condições de trabalho, e não a saúde mental de cada pessoa. Não registre aqui nomes nem dados de saúde individuais.</t>
  </si>
  <si>
    <t xml:space="preserve">O MTE não define método nem exige questionário. Escolha o seu, descreva por escrito e envolva os trabalhadores e a CIPA.</t>
  </si>
  <si>
    <t xml:space="preserve">Revise a avaliação a cada dois anos e sempre que houver mudança na organização do trabalho, acidente ou adoecimento ligado ao trabalho.</t>
  </si>
  <si>
    <t xml:space="preserve">As linhas em azul-claro nas abas "Inventário" e "Plano de ação" são exemplos: apague ou escreva por cima.</t>
  </si>
  <si>
    <t xml:space="preserve">Legenda</t>
  </si>
  <si>
    <t xml:space="preserve">Células amarelas: você preenche. As demais têm fórmulas e se calculam sozinhas.</t>
  </si>
  <si>
    <t xml:space="preserve">Situação da norma (conferida em 31/10/2026)</t>
  </si>
  <si>
    <t xml:space="preserve">A nova redação do capítulo 1.5 da NR-1 vale desde maio de 2026. Em 25/06/2026, o STF (ADPF 1.316) suspendeu as multas ligadas aos fatores psicossociais e abriu conciliação; a suspensão foi prorrogada por 90 dias em 24/09/2026. A obrigação de gerenciar esses riscos no PGR continua.</t>
  </si>
  <si>
    <t xml:space="preserve">Quer ajuda?</t>
  </si>
  <si>
    <t xml:space="preserve">A Autônoma faz o diagnóstico gratuito de NR-1 e ISO 45001, presencial ou por videoconferência. WhatsApp (35) 98883-2351 · autonomaconsultoria.com.br</t>
  </si>
  <si>
    <t xml:space="preserve">Esta planilha apoia o PGR e não substitui a orientação do responsável técnico de SST da empresa.</t>
  </si>
  <si>
    <t xml:space="preserve">Critérios de avaliação</t>
  </si>
  <si>
    <t xml:space="preserve">Critério de exemplo. A NR-1 deixa a empresa escolher; o importante é escrever e aplicar sempre igual.</t>
  </si>
  <si>
    <t xml:space="preserve">Matriz: nível = probabilidade × severidade</t>
  </si>
  <si>
    <t xml:space="preserve">Nota</t>
  </si>
  <si>
    <t xml:space="preserve">Probabilidade</t>
  </si>
  <si>
    <t xml:space="preserve">Quando usar</t>
  </si>
  <si>
    <t xml:space="preserve">Sev. 1</t>
  </si>
  <si>
    <t xml:space="preserve">Sev. 2</t>
  </si>
  <si>
    <t xml:space="preserve">Sev. 3</t>
  </si>
  <si>
    <t xml:space="preserve">Baixa</t>
  </si>
  <si>
    <t xml:space="preserve">O fator aparece raramente ou atinge poucas pessoas do grupo.</t>
  </si>
  <si>
    <t xml:space="preserve">Prob. 3</t>
  </si>
  <si>
    <t xml:space="preserve">Média</t>
  </si>
  <si>
    <t xml:space="preserve">O fator aparece às vezes ou atinge parte do grupo.</t>
  </si>
  <si>
    <t xml:space="preserve">Prob. 2</t>
  </si>
  <si>
    <t xml:space="preserve">Alta</t>
  </si>
  <si>
    <t xml:space="preserve">O fator é frequente ou atinge a maior parte do grupo.</t>
  </si>
  <si>
    <t xml:space="preserve">Prob. 1</t>
  </si>
  <si>
    <t xml:space="preserve">Severidade</t>
  </si>
  <si>
    <t xml:space="preserve">1 e 2: baixo · 3 e 4: médio · 6 e 9: alto</t>
  </si>
  <si>
    <t xml:space="preserve">Desconforto passageiro, sem efeito no trabalho ou na saúde.</t>
  </si>
  <si>
    <t xml:space="preserve">As cores e a classificação no Inventário seguem esta matriz.</t>
  </si>
  <si>
    <t xml:space="preserve">Estresse que afeta o trabalho, faltas e queixas pontuais.</t>
  </si>
  <si>
    <t xml:space="preserve">Adoecimento, afastamentos, violência ou risco à integridade.</t>
  </si>
  <si>
    <t xml:space="preserve">Inventário de riscos psicossociais</t>
  </si>
  <si>
    <t xml:space="preserve">Um fator por linha, por setor ou função. Nível e classificação são calculados sozinhos.</t>
  </si>
  <si>
    <t xml:space="preserve">Riscos altos</t>
  </si>
  <si>
    <t xml:space="preserve">Médios</t>
  </si>
  <si>
    <t xml:space="preserve">Baixos</t>
  </si>
  <si>
    <t xml:space="preserve">Nº</t>
  </si>
  <si>
    <t xml:space="preserve">Setor</t>
  </si>
  <si>
    <t xml:space="preserve">Função ou grupo</t>
  </si>
  <si>
    <t xml:space="preserve">Nº de expostos</t>
  </si>
  <si>
    <t xml:space="preserve">Fator de risco (guia do MTE)</t>
  </si>
  <si>
    <t xml:space="preserve">Fontes e circunstâncias</t>
  </si>
  <si>
    <t xml:space="preserve">Possíveis agravos</t>
  </si>
  <si>
    <t xml:space="preserve">Medidas que já existem</t>
  </si>
  <si>
    <t xml:space="preserve">Como foi avaliado</t>
  </si>
  <si>
    <t xml:space="preserve">Data da avaliação</t>
  </si>
  <si>
    <t xml:space="preserve">Probabilidade (1 a 3)</t>
  </si>
  <si>
    <t xml:space="preserve">Severidade (1 a 3)</t>
  </si>
  <si>
    <t xml:space="preserve">Nível</t>
  </si>
  <si>
    <t xml:space="preserve">Classificação</t>
  </si>
  <si>
    <t xml:space="preserve">Atendimento ao cliente</t>
  </si>
  <si>
    <t xml:space="preserve">Atendentes</t>
  </si>
  <si>
    <t xml:space="preserve">Excesso de demandas no trabalho (sobrecarga)</t>
  </si>
  <si>
    <t xml:space="preserve">Meta diária de chamados acima da capacidade nos picos; escala sem reforço às segundas-feiras</t>
  </si>
  <si>
    <t xml:space="preserve">Estresse, esgotamento, afastamentos</t>
  </si>
  <si>
    <t xml:space="preserve">Pausa de 10 minutos por turno</t>
  </si>
  <si>
    <t xml:space="preserve">Oficina com a equipe</t>
  </si>
  <si>
    <t xml:space="preserve">Plano de ação</t>
  </si>
  <si>
    <t xml:space="preserve">Uma medida por linha. Comece pelos riscos altos e pelo que muda a organização do trabalho.</t>
  </si>
  <si>
    <t xml:space="preserve">Atrasadas</t>
  </si>
  <si>
    <t xml:space="preserve">Concluídas</t>
  </si>
  <si>
    <t xml:space="preserve">Nº do risco (Inventário)</t>
  </si>
  <si>
    <t xml:space="preserve">Fator (automático)</t>
  </si>
  <si>
    <t xml:space="preserve">Medida de prevenção</t>
  </si>
  <si>
    <t xml:space="preserve">Tipo de medida</t>
  </si>
  <si>
    <t xml:space="preserve">Responsável</t>
  </si>
  <si>
    <t xml:space="preserve">Prazo</t>
  </si>
  <si>
    <t xml:space="preserve">Status</t>
  </si>
  <si>
    <t xml:space="preserve">Situação</t>
  </si>
  <si>
    <t xml:space="preserve">Como medir</t>
  </si>
  <si>
    <t xml:space="preserve">Resultado</t>
  </si>
  <si>
    <t xml:space="preserve">Reavaliado em</t>
  </si>
  <si>
    <t xml:space="preserve">Rever a meta dos horários de pico e reforçar a escala de segunda-feira</t>
  </si>
  <si>
    <t xml:space="preserve">Mudança na organização do trabalho</t>
  </si>
  <si>
    <t xml:space="preserve">Coordenação do atendimento</t>
  </si>
  <si>
    <t xml:space="preserve">Em andamento</t>
  </si>
  <si>
    <t xml:space="preserve">Horas extras e chamados por pessoa nos 60 dias seguintes</t>
  </si>
  <si>
    <t xml:space="preserve">Participação dos trabalhadores</t>
  </si>
  <si>
    <t xml:space="preserve">Registre cada vez que as equipes foram ouvidas: é evidência para a fiscalização.</t>
  </si>
  <si>
    <t xml:space="preserve">Data</t>
  </si>
  <si>
    <t xml:space="preserve">Forma</t>
  </si>
  <si>
    <t xml:space="preserve">Nº de participantes</t>
  </si>
  <si>
    <t xml:space="preserve">Principais pontos levantados</t>
  </si>
  <si>
    <t xml:space="preserve">Encaminhamento</t>
  </si>
  <si>
    <t xml:space="preserve">Fatores</t>
  </si>
  <si>
    <t xml:space="preserve">Métodos</t>
  </si>
  <si>
    <t xml:space="preserve">Tipos</t>
  </si>
  <si>
    <t xml:space="preserve">Formas</t>
  </si>
  <si>
    <t xml:space="preserve">Assédio de qualquer natureza</t>
  </si>
  <si>
    <t xml:space="preserve">Observação e conversa</t>
  </si>
  <si>
    <t xml:space="preserve">Não iniciada</t>
  </si>
  <si>
    <t xml:space="preserve">CIPA</t>
  </si>
  <si>
    <t xml:space="preserve">Má gestão de mudanças organizacionais</t>
  </si>
  <si>
    <t xml:space="preserve">Pesquisa padronizada</t>
  </si>
  <si>
    <t xml:space="preserve">Medida coletiva</t>
  </si>
  <si>
    <t xml:space="preserve">Oficina</t>
  </si>
  <si>
    <t xml:space="preserve">Baixa clareza de papel ou função</t>
  </si>
  <si>
    <t xml:space="preserve">Medida administrativa</t>
  </si>
  <si>
    <t xml:space="preserve">Concluída</t>
  </si>
  <si>
    <t xml:space="preserve">Pesquisa</t>
  </si>
  <si>
    <t xml:space="preserve">Baixas recompensas e reconhecimento</t>
  </si>
  <si>
    <t xml:space="preserve">Time de especialistas</t>
  </si>
  <si>
    <t xml:space="preserve">Apoio individual</t>
  </si>
  <si>
    <t xml:space="preserve">Conversa no posto</t>
  </si>
  <si>
    <t xml:space="preserve">Falta de suporte e apoio no trabalho</t>
  </si>
  <si>
    <t xml:space="preserve">Dados da empresa</t>
  </si>
  <si>
    <t xml:space="preserve">Reunião de equipe</t>
  </si>
  <si>
    <t xml:space="preserve">Baixo controle e falta de autonomia</t>
  </si>
  <si>
    <t xml:space="preserve">Combinação de métodos</t>
  </si>
  <si>
    <t xml:space="preserve">Canal de denúncia</t>
  </si>
  <si>
    <t xml:space="preserve">Baixa justiça organizacional</t>
  </si>
  <si>
    <t xml:space="preserve">Eventos violentos ou traumáticos</t>
  </si>
  <si>
    <t xml:space="preserve">Baixa demanda no trabalho (subcarga)</t>
  </si>
  <si>
    <t xml:space="preserve">Maus relacionamentos no local de trabalho</t>
  </si>
  <si>
    <t xml:space="preserve">Trabalho em condições de difícil comunicação</t>
  </si>
  <si>
    <t xml:space="preserve">Trabalho remoto e isolado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</si>
</sst>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D5A"/>
      <name val="Arial"/>
      <family val="0"/>
      <charset val="1"/>
    </font>
    <font>
      <sz val="10"/>
      <color rgb="FF4A5B78"/>
      <name val="Arial"/>
      <family val="0"/>
      <charset val="1"/>
    </font>
    <font>
      <b val="true"/>
      <sz val="12"/>
      <color rgb="FFB90E5A"/>
      <name val="Arial"/>
      <family val="0"/>
      <charset val="1"/>
    </font>
    <font>
      <sz val="10.5"/>
      <color rgb="FF0B2D5A"/>
      <name val="Arial"/>
      <family val="0"/>
      <charset val="1"/>
    </font>
    <font>
      <b val="true"/>
      <sz val="11"/>
      <color rgb="FFB90E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B2D5A"/>
      <name val="Arial"/>
      <family val="0"/>
      <charset val="1"/>
    </font>
    <font>
      <b val="true"/>
      <sz val="10"/>
      <color rgb="FF0B2D5A"/>
      <name val="Arial"/>
      <family val="0"/>
      <charset val="1"/>
    </font>
    <font>
      <b val="true"/>
      <sz val="11"/>
      <color rgb="FF0B2D5A"/>
      <name val="Arial"/>
      <family val="0"/>
      <charset val="1"/>
    </font>
    <font>
      <sz val="9"/>
      <color rgb="FF4A5B78"/>
      <name val="Arial"/>
      <family val="0"/>
      <charset val="1"/>
    </font>
    <font>
      <sz val="9.5"/>
      <color rgb="FF0B2D5A"/>
      <name val="Arial"/>
      <family val="0"/>
      <charset val="1"/>
    </font>
    <font>
      <i val="true"/>
      <sz val="9.5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4C2"/>
        <bgColor rgb="FFFFE9A8"/>
      </patternFill>
    </fill>
    <fill>
      <patternFill patternType="solid">
        <fgColor rgb="FF0B2D5A"/>
        <bgColor rgb="FF333333"/>
      </patternFill>
    </fill>
    <fill>
      <patternFill patternType="solid">
        <fgColor rgb="FFFFE9A8"/>
        <bgColor rgb="FFFFF4C2"/>
      </patternFill>
    </fill>
    <fill>
      <patternFill patternType="solid">
        <fgColor rgb="FFF9C3DC"/>
        <bgColor rgb="FFC9D4E6"/>
      </patternFill>
    </fill>
    <fill>
      <patternFill patternType="solid">
        <fgColor rgb="FFD7EFDF"/>
        <bgColor rgb="FFDCE8F7"/>
      </patternFill>
    </fill>
    <fill>
      <patternFill patternType="solid">
        <fgColor rgb="FFDCE8F7"/>
        <bgColor rgb="FFD7EF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4E6"/>
      </left>
      <right style="thin">
        <color rgb="FFC9D4E6"/>
      </right>
      <top style="thin">
        <color rgb="FFC9D4E6"/>
      </top>
      <bottom style="thin">
        <color rgb="FFC9D4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90E5A"/>
      </font>
      <fill>
        <patternFill>
          <bgColor rgb="FFF9C3DC"/>
        </patternFill>
      </fill>
    </dxf>
    <dxf>
      <fill>
        <patternFill>
          <bgColor rgb="FFFFE9A8"/>
        </patternFill>
      </fill>
    </dxf>
    <dxf>
      <fill>
        <patternFill>
          <bgColor rgb="FFD7EF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90E5A"/>
      <rgbColor rgb="FFFFF4C2"/>
      <rgbColor rgb="FFDCE8F7"/>
      <rgbColor rgb="FF660066"/>
      <rgbColor rgb="FFFF8080"/>
      <rgbColor rgb="FF0066CC"/>
      <rgbColor rgb="FFC9D4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FDF"/>
      <rgbColor rgb="FFFFE9A8"/>
      <rgbColor rgb="FF99CCFF"/>
      <rgbColor rgb="FFFF99CC"/>
      <rgbColor rgb="FFCC99FF"/>
      <rgbColor rgb="FFF9C3DC"/>
      <rgbColor rgb="FF3366FF"/>
      <rgbColor rgb="FF33CCCC"/>
      <rgbColor rgb="FF99CC00"/>
      <rgbColor rgb="FFFFCC00"/>
      <rgbColor rgb="FFFF9900"/>
      <rgbColor rgb="FFFF6600"/>
      <rgbColor rgb="FF4A5B78"/>
      <rgbColor rgb="FF969696"/>
      <rgbColor rgb="FF0B2D5A"/>
      <rgbColor rgb="FF339966"/>
      <rgbColor rgb="FF003300"/>
      <rgbColor rgb="FF333300"/>
      <rgbColor rgb="FF993300"/>
      <rgbColor rgb="FFF83999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3999"/>
    <pageSetUpPr fitToPage="true"/>
  </sheetPr>
  <dimension ref="A1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5.35" hidden="false" customHeight="false" outlineLevel="0" collapsed="false">
      <c r="B5" s="4" t="s">
        <v>3</v>
      </c>
    </row>
    <row r="6" customFormat="false" ht="25.3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25.35" hidden="false" customHeight="false" outlineLevel="0" collapsed="false">
      <c r="B8" s="4" t="s">
        <v>6</v>
      </c>
    </row>
    <row r="9" customFormat="false" ht="25.3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3" t="s">
        <v>8</v>
      </c>
    </row>
    <row r="12" customFormat="false" ht="25.35" hidden="false" customHeight="false" outlineLevel="0" collapsed="false">
      <c r="B12" s="4" t="s">
        <v>9</v>
      </c>
    </row>
    <row r="13" customFormat="false" ht="25.35" hidden="false" customHeight="false" outlineLevel="0" collapsed="false">
      <c r="B13" s="4" t="s">
        <v>10</v>
      </c>
    </row>
    <row r="14" customFormat="false" ht="25.35" hidden="false" customHeight="false" outlineLevel="0" collapsed="false">
      <c r="B14" s="4" t="s">
        <v>11</v>
      </c>
    </row>
    <row r="15" customFormat="false" ht="15" hidden="false" customHeight="false" outlineLevel="0" collapsed="false">
      <c r="B15" s="4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5" t="s">
        <v>14</v>
      </c>
    </row>
    <row r="20" customFormat="false" ht="15" hidden="false" customHeight="false" outlineLevel="0" collapsed="false">
      <c r="B20" s="3" t="s">
        <v>15</v>
      </c>
    </row>
    <row r="21" customFormat="false" ht="37.3" hidden="false" customHeight="false" outlineLevel="0" collapsed="false">
      <c r="B21" s="4" t="s">
        <v>16</v>
      </c>
    </row>
    <row r="23" customFormat="false" ht="15" hidden="false" customHeight="false" outlineLevel="0" collapsed="false">
      <c r="B23" s="3" t="s">
        <v>17</v>
      </c>
    </row>
    <row r="24" customFormat="false" ht="25.3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J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6"/>
    <col collapsed="false" customWidth="true" hidden="false" outlineLevel="0" max="4" min="4" style="0" width="70"/>
    <col collapsed="false" customWidth="true" hidden="false" outlineLevel="0" max="6" min="6" style="0" width="4"/>
    <col collapsed="false" customWidth="true" hidden="false" outlineLevel="0" max="10" min="7" style="0" width="14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3" customFormat="false" ht="15" hidden="false" customHeight="false" outlineLevel="0" collapsed="false">
      <c r="G3" s="6" t="s">
        <v>22</v>
      </c>
    </row>
    <row r="4" customFormat="false" ht="15" hidden="false" customHeight="false" outlineLevel="0" collapsed="false">
      <c r="B4" s="7" t="s">
        <v>23</v>
      </c>
      <c r="C4" s="7" t="s">
        <v>24</v>
      </c>
      <c r="D4" s="7" t="s">
        <v>25</v>
      </c>
      <c r="G4" s="7" t="s">
        <v>24</v>
      </c>
      <c r="H4" s="7" t="s">
        <v>26</v>
      </c>
      <c r="I4" s="7" t="s">
        <v>27</v>
      </c>
      <c r="J4" s="7" t="s">
        <v>28</v>
      </c>
    </row>
    <row r="5" customFormat="false" ht="15" hidden="false" customHeight="false" outlineLevel="0" collapsed="false">
      <c r="B5" s="8" t="n">
        <v>1</v>
      </c>
      <c r="C5" s="8" t="s">
        <v>29</v>
      </c>
      <c r="D5" s="9" t="s">
        <v>30</v>
      </c>
      <c r="G5" s="10" t="s">
        <v>31</v>
      </c>
      <c r="H5" s="11" t="n">
        <v>3</v>
      </c>
      <c r="I5" s="12" t="n">
        <v>6</v>
      </c>
      <c r="J5" s="12" t="n">
        <v>9</v>
      </c>
    </row>
    <row r="6" customFormat="false" ht="15" hidden="false" customHeight="false" outlineLevel="0" collapsed="false">
      <c r="B6" s="8" t="n">
        <v>2</v>
      </c>
      <c r="C6" s="8" t="s">
        <v>32</v>
      </c>
      <c r="D6" s="9" t="s">
        <v>33</v>
      </c>
      <c r="G6" s="10" t="s">
        <v>34</v>
      </c>
      <c r="H6" s="13" t="n">
        <v>2</v>
      </c>
      <c r="I6" s="11" t="n">
        <v>4</v>
      </c>
      <c r="J6" s="12" t="n">
        <v>6</v>
      </c>
    </row>
    <row r="7" customFormat="false" ht="15" hidden="false" customHeight="false" outlineLevel="0" collapsed="false">
      <c r="B7" s="8" t="n">
        <v>3</v>
      </c>
      <c r="C7" s="8" t="s">
        <v>35</v>
      </c>
      <c r="D7" s="9" t="s">
        <v>36</v>
      </c>
      <c r="G7" s="10" t="s">
        <v>37</v>
      </c>
      <c r="H7" s="13" t="n">
        <v>1</v>
      </c>
      <c r="I7" s="13" t="n">
        <v>2</v>
      </c>
      <c r="J7" s="11" t="n">
        <v>3</v>
      </c>
    </row>
    <row r="9" customFormat="false" ht="15" hidden="false" customHeight="false" outlineLevel="0" collapsed="false">
      <c r="B9" s="7" t="s">
        <v>23</v>
      </c>
      <c r="C9" s="7" t="s">
        <v>38</v>
      </c>
      <c r="D9" s="7" t="s">
        <v>25</v>
      </c>
      <c r="G9" s="2" t="s">
        <v>39</v>
      </c>
    </row>
    <row r="10" customFormat="false" ht="15" hidden="false" customHeight="false" outlineLevel="0" collapsed="false">
      <c r="B10" s="8" t="n">
        <v>1</v>
      </c>
      <c r="C10" s="8" t="s">
        <v>29</v>
      </c>
      <c r="D10" s="9" t="s">
        <v>40</v>
      </c>
      <c r="G10" s="14" t="s">
        <v>41</v>
      </c>
    </row>
    <row r="11" customFormat="false" ht="15" hidden="false" customHeight="false" outlineLevel="0" collapsed="false">
      <c r="B11" s="8" t="n">
        <v>2</v>
      </c>
      <c r="C11" s="8" t="s">
        <v>32</v>
      </c>
      <c r="D11" s="9" t="s">
        <v>42</v>
      </c>
    </row>
    <row r="12" customFormat="false" ht="15" hidden="false" customHeight="false" outlineLevel="0" collapsed="false">
      <c r="B12" s="8" t="n">
        <v>3</v>
      </c>
      <c r="C12" s="8" t="s">
        <v>35</v>
      </c>
      <c r="D12" s="9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N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8"/>
    <col collapsed="false" customWidth="true" hidden="false" outlineLevel="0" max="4" min="4" style="0" width="9"/>
    <col collapsed="false" customWidth="true" hidden="false" outlineLevel="0" max="5" min="5" style="0" width="30"/>
    <col collapsed="false" customWidth="true" hidden="false" outlineLevel="0" max="6" min="6" style="0" width="40"/>
    <col collapsed="false" customWidth="true" hidden="false" outlineLevel="0" max="8" min="7" style="0" width="24"/>
    <col collapsed="false" customWidth="true" hidden="false" outlineLevel="0" max="9" min="9" style="0" width="20"/>
    <col collapsed="false" customWidth="true" hidden="false" outlineLevel="0" max="12" min="10" style="0" width="12"/>
    <col collapsed="false" customWidth="true" hidden="false" outlineLevel="0" max="13" min="13" style="0" width="8"/>
    <col collapsed="false" customWidth="true" hidden="false" outlineLevel="0" max="14" min="14" style="0" width="13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B4" s="15" t="s">
        <v>46</v>
      </c>
      <c r="D4" s="16" t="n">
        <f aca="false">COUNTIF(N7:N86,"Alto")</f>
        <v>1</v>
      </c>
      <c r="E4" s="15" t="s">
        <v>47</v>
      </c>
      <c r="F4" s="16" t="n">
        <f aca="false">COUNTIF(N7:N86,"Médio")</f>
        <v>0</v>
      </c>
      <c r="G4" s="15" t="s">
        <v>48</v>
      </c>
      <c r="H4" s="16" t="n">
        <f aca="false">COUNTIF(N7:N86,"Baixo")</f>
        <v>0</v>
      </c>
    </row>
    <row r="6" customFormat="false" ht="33.75" hidden="false" customHeight="true" outlineLevel="0" collapsed="false">
      <c r="A6" s="7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7" t="s">
        <v>59</v>
      </c>
      <c r="L6" s="7" t="s">
        <v>60</v>
      </c>
      <c r="M6" s="7" t="s">
        <v>61</v>
      </c>
      <c r="N6" s="7" t="s">
        <v>62</v>
      </c>
    </row>
    <row r="7" customFormat="false" ht="35.05" hidden="false" customHeight="false" outlineLevel="0" collapsed="false">
      <c r="A7" s="17" t="n">
        <v>1</v>
      </c>
      <c r="B7" s="18" t="s">
        <v>63</v>
      </c>
      <c r="C7" s="18" t="s">
        <v>64</v>
      </c>
      <c r="D7" s="19" t="n">
        <v>12</v>
      </c>
      <c r="E7" s="18" t="s">
        <v>65</v>
      </c>
      <c r="F7" s="18" t="s">
        <v>66</v>
      </c>
      <c r="G7" s="18" t="s">
        <v>67</v>
      </c>
      <c r="H7" s="18" t="s">
        <v>68</v>
      </c>
      <c r="I7" s="18" t="s">
        <v>69</v>
      </c>
      <c r="J7" s="20" t="n">
        <v>46336</v>
      </c>
      <c r="K7" s="19" t="n">
        <v>3</v>
      </c>
      <c r="L7" s="19" t="n">
        <v>2</v>
      </c>
      <c r="M7" s="17" t="n">
        <f aca="false">IF(OR(K7="",L7=""),"",K7*L7)</f>
        <v>6</v>
      </c>
      <c r="N7" s="17" t="str">
        <f aca="false">IF(M7="","",IF(M7&gt;=6,"Alto",IF(M7&gt;=3,"Médio","Baixo")))</f>
        <v>Alto</v>
      </c>
    </row>
    <row r="8" customFormat="false" ht="15" hidden="false" customHeight="false" outlineLevel="0" collapsed="false">
      <c r="A8" s="17" t="n">
        <v>2</v>
      </c>
      <c r="B8" s="21"/>
      <c r="C8" s="21"/>
      <c r="D8" s="22"/>
      <c r="E8" s="21"/>
      <c r="F8" s="21"/>
      <c r="G8" s="21"/>
      <c r="H8" s="21"/>
      <c r="I8" s="21"/>
      <c r="J8" s="23"/>
      <c r="K8" s="22"/>
      <c r="L8" s="22"/>
      <c r="M8" s="17" t="str">
        <f aca="false">IF(OR(K8="",L8=""),"",K8*L8)</f>
        <v/>
      </c>
      <c r="N8" s="17" t="str">
        <f aca="false">IF(M8="","",IF(M8&gt;=6,"Alto",IF(M8&gt;=3,"Médio","Baixo")))</f>
        <v/>
      </c>
    </row>
    <row r="9" customFormat="false" ht="15" hidden="false" customHeight="false" outlineLevel="0" collapsed="false">
      <c r="A9" s="17" t="n">
        <v>3</v>
      </c>
      <c r="B9" s="21"/>
      <c r="C9" s="21"/>
      <c r="D9" s="22"/>
      <c r="E9" s="21"/>
      <c r="F9" s="21"/>
      <c r="G9" s="21"/>
      <c r="H9" s="21"/>
      <c r="I9" s="21"/>
      <c r="J9" s="23"/>
      <c r="K9" s="22"/>
      <c r="L9" s="22"/>
      <c r="M9" s="17" t="str">
        <f aca="false">IF(OR(K9="",L9=""),"",K9*L9)</f>
        <v/>
      </c>
      <c r="N9" s="17" t="str">
        <f aca="false">IF(M9="","",IF(M9&gt;=6,"Alto",IF(M9&gt;=3,"Médio","Baixo")))</f>
        <v/>
      </c>
    </row>
    <row r="10" customFormat="false" ht="15" hidden="false" customHeight="false" outlineLevel="0" collapsed="false">
      <c r="A10" s="17" t="n">
        <v>4</v>
      </c>
      <c r="B10" s="21"/>
      <c r="C10" s="21"/>
      <c r="D10" s="22"/>
      <c r="E10" s="21"/>
      <c r="F10" s="21"/>
      <c r="G10" s="21"/>
      <c r="H10" s="21"/>
      <c r="I10" s="21"/>
      <c r="J10" s="23"/>
      <c r="K10" s="22"/>
      <c r="L10" s="22"/>
      <c r="M10" s="17" t="str">
        <f aca="false">IF(OR(K10="",L10=""),"",K10*L10)</f>
        <v/>
      </c>
      <c r="N10" s="17" t="str">
        <f aca="false">IF(M10="","",IF(M10&gt;=6,"Alto",IF(M10&gt;=3,"Médio","Baixo")))</f>
        <v/>
      </c>
    </row>
    <row r="11" customFormat="false" ht="15" hidden="false" customHeight="false" outlineLevel="0" collapsed="false">
      <c r="A11" s="17" t="n">
        <v>5</v>
      </c>
      <c r="B11" s="21"/>
      <c r="C11" s="21"/>
      <c r="D11" s="22"/>
      <c r="E11" s="21"/>
      <c r="F11" s="21"/>
      <c r="G11" s="21"/>
      <c r="H11" s="21"/>
      <c r="I11" s="21"/>
      <c r="J11" s="23"/>
      <c r="K11" s="22"/>
      <c r="L11" s="22"/>
      <c r="M11" s="17" t="str">
        <f aca="false">IF(OR(K11="",L11=""),"",K11*L11)</f>
        <v/>
      </c>
      <c r="N11" s="17" t="str">
        <f aca="false">IF(M11="","",IF(M11&gt;=6,"Alto",IF(M11&gt;=3,"Médio","Baixo")))</f>
        <v/>
      </c>
    </row>
    <row r="12" customFormat="false" ht="15" hidden="false" customHeight="false" outlineLevel="0" collapsed="false">
      <c r="A12" s="17" t="n">
        <v>6</v>
      </c>
      <c r="B12" s="21"/>
      <c r="C12" s="21"/>
      <c r="D12" s="22"/>
      <c r="E12" s="21"/>
      <c r="F12" s="21"/>
      <c r="G12" s="21"/>
      <c r="H12" s="21"/>
      <c r="I12" s="21"/>
      <c r="J12" s="23"/>
      <c r="K12" s="22"/>
      <c r="L12" s="22"/>
      <c r="M12" s="17" t="str">
        <f aca="false">IF(OR(K12="",L12=""),"",K12*L12)</f>
        <v/>
      </c>
      <c r="N12" s="17" t="str">
        <f aca="false">IF(M12="","",IF(M12&gt;=6,"Alto",IF(M12&gt;=3,"Médio","Baixo")))</f>
        <v/>
      </c>
    </row>
    <row r="13" customFormat="false" ht="15" hidden="false" customHeight="false" outlineLevel="0" collapsed="false">
      <c r="A13" s="17" t="n">
        <v>7</v>
      </c>
      <c r="B13" s="21"/>
      <c r="C13" s="21"/>
      <c r="D13" s="22"/>
      <c r="E13" s="21"/>
      <c r="F13" s="21"/>
      <c r="G13" s="21"/>
      <c r="H13" s="21"/>
      <c r="I13" s="21"/>
      <c r="J13" s="23"/>
      <c r="K13" s="22"/>
      <c r="L13" s="22"/>
      <c r="M13" s="17" t="str">
        <f aca="false">IF(OR(K13="",L13=""),"",K13*L13)</f>
        <v/>
      </c>
      <c r="N13" s="17" t="str">
        <f aca="false">IF(M13="","",IF(M13&gt;=6,"Alto",IF(M13&gt;=3,"Médio","Baixo")))</f>
        <v/>
      </c>
    </row>
    <row r="14" customFormat="false" ht="15" hidden="false" customHeight="false" outlineLevel="0" collapsed="false">
      <c r="A14" s="17" t="n">
        <v>8</v>
      </c>
      <c r="B14" s="21"/>
      <c r="C14" s="21"/>
      <c r="D14" s="22"/>
      <c r="E14" s="21"/>
      <c r="F14" s="21"/>
      <c r="G14" s="21"/>
      <c r="H14" s="21"/>
      <c r="I14" s="21"/>
      <c r="J14" s="23"/>
      <c r="K14" s="22"/>
      <c r="L14" s="22"/>
      <c r="M14" s="17" t="str">
        <f aca="false">IF(OR(K14="",L14=""),"",K14*L14)</f>
        <v/>
      </c>
      <c r="N14" s="17" t="str">
        <f aca="false">IF(M14="","",IF(M14&gt;=6,"Alto",IF(M14&gt;=3,"Médio","Baixo")))</f>
        <v/>
      </c>
    </row>
    <row r="15" customFormat="false" ht="15" hidden="false" customHeight="false" outlineLevel="0" collapsed="false">
      <c r="A15" s="17" t="n">
        <v>9</v>
      </c>
      <c r="B15" s="21"/>
      <c r="C15" s="21"/>
      <c r="D15" s="22"/>
      <c r="E15" s="21"/>
      <c r="F15" s="21"/>
      <c r="G15" s="21"/>
      <c r="H15" s="21"/>
      <c r="I15" s="21"/>
      <c r="J15" s="23"/>
      <c r="K15" s="22"/>
      <c r="L15" s="22"/>
      <c r="M15" s="17" t="str">
        <f aca="false">IF(OR(K15="",L15=""),"",K15*L15)</f>
        <v/>
      </c>
      <c r="N15" s="17" t="str">
        <f aca="false">IF(M15="","",IF(M15&gt;=6,"Alto",IF(M15&gt;=3,"Médio","Baixo")))</f>
        <v/>
      </c>
    </row>
    <row r="16" customFormat="false" ht="15" hidden="false" customHeight="false" outlineLevel="0" collapsed="false">
      <c r="A16" s="17" t="n">
        <v>10</v>
      </c>
      <c r="B16" s="21"/>
      <c r="C16" s="21"/>
      <c r="D16" s="22"/>
      <c r="E16" s="21"/>
      <c r="F16" s="21"/>
      <c r="G16" s="21"/>
      <c r="H16" s="21"/>
      <c r="I16" s="21"/>
      <c r="J16" s="23"/>
      <c r="K16" s="22"/>
      <c r="L16" s="22"/>
      <c r="M16" s="17" t="str">
        <f aca="false">IF(OR(K16="",L16=""),"",K16*L16)</f>
        <v/>
      </c>
      <c r="N16" s="17" t="str">
        <f aca="false">IF(M16="","",IF(M16&gt;=6,"Alto",IF(M16&gt;=3,"Médio","Baixo")))</f>
        <v/>
      </c>
    </row>
    <row r="17" customFormat="false" ht="15" hidden="false" customHeight="false" outlineLevel="0" collapsed="false">
      <c r="A17" s="17" t="n">
        <v>11</v>
      </c>
      <c r="B17" s="21"/>
      <c r="C17" s="21"/>
      <c r="D17" s="22"/>
      <c r="E17" s="21"/>
      <c r="F17" s="21"/>
      <c r="G17" s="21"/>
      <c r="H17" s="21"/>
      <c r="I17" s="21"/>
      <c r="J17" s="23"/>
      <c r="K17" s="22"/>
      <c r="L17" s="22"/>
      <c r="M17" s="17" t="str">
        <f aca="false">IF(OR(K17="",L17=""),"",K17*L17)</f>
        <v/>
      </c>
      <c r="N17" s="17" t="str">
        <f aca="false">IF(M17="","",IF(M17&gt;=6,"Alto",IF(M17&gt;=3,"Médio","Baixo")))</f>
        <v/>
      </c>
    </row>
    <row r="18" customFormat="false" ht="15" hidden="false" customHeight="false" outlineLevel="0" collapsed="false">
      <c r="A18" s="17" t="n">
        <v>12</v>
      </c>
      <c r="B18" s="21"/>
      <c r="C18" s="21"/>
      <c r="D18" s="22"/>
      <c r="E18" s="21"/>
      <c r="F18" s="21"/>
      <c r="G18" s="21"/>
      <c r="H18" s="21"/>
      <c r="I18" s="21"/>
      <c r="J18" s="23"/>
      <c r="K18" s="22"/>
      <c r="L18" s="22"/>
      <c r="M18" s="17" t="str">
        <f aca="false">IF(OR(K18="",L18=""),"",K18*L18)</f>
        <v/>
      </c>
      <c r="N18" s="17" t="str">
        <f aca="false">IF(M18="","",IF(M18&gt;=6,"Alto",IF(M18&gt;=3,"Médio","Baixo")))</f>
        <v/>
      </c>
    </row>
    <row r="19" customFormat="false" ht="15" hidden="false" customHeight="false" outlineLevel="0" collapsed="false">
      <c r="A19" s="17" t="n">
        <v>13</v>
      </c>
      <c r="B19" s="21"/>
      <c r="C19" s="21"/>
      <c r="D19" s="22"/>
      <c r="E19" s="21"/>
      <c r="F19" s="21"/>
      <c r="G19" s="21"/>
      <c r="H19" s="21"/>
      <c r="I19" s="21"/>
      <c r="J19" s="23"/>
      <c r="K19" s="22"/>
      <c r="L19" s="22"/>
      <c r="M19" s="17" t="str">
        <f aca="false">IF(OR(K19="",L19=""),"",K19*L19)</f>
        <v/>
      </c>
      <c r="N19" s="17" t="str">
        <f aca="false">IF(M19="","",IF(M19&gt;=6,"Alto",IF(M19&gt;=3,"Médio","Baixo")))</f>
        <v/>
      </c>
    </row>
    <row r="20" customFormat="false" ht="15" hidden="false" customHeight="false" outlineLevel="0" collapsed="false">
      <c r="A20" s="17" t="n">
        <v>14</v>
      </c>
      <c r="B20" s="21"/>
      <c r="C20" s="21"/>
      <c r="D20" s="22"/>
      <c r="E20" s="21"/>
      <c r="F20" s="21"/>
      <c r="G20" s="21"/>
      <c r="H20" s="21"/>
      <c r="I20" s="21"/>
      <c r="J20" s="23"/>
      <c r="K20" s="22"/>
      <c r="L20" s="22"/>
      <c r="M20" s="17" t="str">
        <f aca="false">IF(OR(K20="",L20=""),"",K20*L20)</f>
        <v/>
      </c>
      <c r="N20" s="17" t="str">
        <f aca="false">IF(M20="","",IF(M20&gt;=6,"Alto",IF(M20&gt;=3,"Médio","Baixo")))</f>
        <v/>
      </c>
    </row>
    <row r="21" customFormat="false" ht="15" hidden="false" customHeight="false" outlineLevel="0" collapsed="false">
      <c r="A21" s="17" t="n">
        <v>15</v>
      </c>
      <c r="B21" s="21"/>
      <c r="C21" s="21"/>
      <c r="D21" s="22"/>
      <c r="E21" s="21"/>
      <c r="F21" s="21"/>
      <c r="G21" s="21"/>
      <c r="H21" s="21"/>
      <c r="I21" s="21"/>
      <c r="J21" s="23"/>
      <c r="K21" s="22"/>
      <c r="L21" s="22"/>
      <c r="M21" s="17" t="str">
        <f aca="false">IF(OR(K21="",L21=""),"",K21*L21)</f>
        <v/>
      </c>
      <c r="N21" s="17" t="str">
        <f aca="false">IF(M21="","",IF(M21&gt;=6,"Alto",IF(M21&gt;=3,"Médio","Baixo")))</f>
        <v/>
      </c>
    </row>
    <row r="22" customFormat="false" ht="15" hidden="false" customHeight="false" outlineLevel="0" collapsed="false">
      <c r="A22" s="17" t="n">
        <v>16</v>
      </c>
      <c r="B22" s="21"/>
      <c r="C22" s="21"/>
      <c r="D22" s="22"/>
      <c r="E22" s="21"/>
      <c r="F22" s="21"/>
      <c r="G22" s="21"/>
      <c r="H22" s="21"/>
      <c r="I22" s="21"/>
      <c r="J22" s="23"/>
      <c r="K22" s="22"/>
      <c r="L22" s="22"/>
      <c r="M22" s="17" t="str">
        <f aca="false">IF(OR(K22="",L22=""),"",K22*L22)</f>
        <v/>
      </c>
      <c r="N22" s="17" t="str">
        <f aca="false">IF(M22="","",IF(M22&gt;=6,"Alto",IF(M22&gt;=3,"Médio","Baixo")))</f>
        <v/>
      </c>
    </row>
    <row r="23" customFormat="false" ht="15" hidden="false" customHeight="false" outlineLevel="0" collapsed="false">
      <c r="A23" s="17" t="n">
        <v>17</v>
      </c>
      <c r="B23" s="21"/>
      <c r="C23" s="21"/>
      <c r="D23" s="22"/>
      <c r="E23" s="21"/>
      <c r="F23" s="21"/>
      <c r="G23" s="21"/>
      <c r="H23" s="21"/>
      <c r="I23" s="21"/>
      <c r="J23" s="23"/>
      <c r="K23" s="22"/>
      <c r="L23" s="22"/>
      <c r="M23" s="17" t="str">
        <f aca="false">IF(OR(K23="",L23=""),"",K23*L23)</f>
        <v/>
      </c>
      <c r="N23" s="17" t="str">
        <f aca="false">IF(M23="","",IF(M23&gt;=6,"Alto",IF(M23&gt;=3,"Médio","Baixo")))</f>
        <v/>
      </c>
    </row>
    <row r="24" customFormat="false" ht="15" hidden="false" customHeight="false" outlineLevel="0" collapsed="false">
      <c r="A24" s="17" t="n">
        <v>18</v>
      </c>
      <c r="B24" s="21"/>
      <c r="C24" s="21"/>
      <c r="D24" s="22"/>
      <c r="E24" s="21"/>
      <c r="F24" s="21"/>
      <c r="G24" s="21"/>
      <c r="H24" s="21"/>
      <c r="I24" s="21"/>
      <c r="J24" s="23"/>
      <c r="K24" s="22"/>
      <c r="L24" s="22"/>
      <c r="M24" s="17" t="str">
        <f aca="false">IF(OR(K24="",L24=""),"",K24*L24)</f>
        <v/>
      </c>
      <c r="N24" s="17" t="str">
        <f aca="false">IF(M24="","",IF(M24&gt;=6,"Alto",IF(M24&gt;=3,"Médio","Baixo")))</f>
        <v/>
      </c>
    </row>
    <row r="25" customFormat="false" ht="15" hidden="false" customHeight="false" outlineLevel="0" collapsed="false">
      <c r="A25" s="17" t="n">
        <v>19</v>
      </c>
      <c r="B25" s="21"/>
      <c r="C25" s="21"/>
      <c r="D25" s="22"/>
      <c r="E25" s="21"/>
      <c r="F25" s="21"/>
      <c r="G25" s="21"/>
      <c r="H25" s="21"/>
      <c r="I25" s="21"/>
      <c r="J25" s="23"/>
      <c r="K25" s="22"/>
      <c r="L25" s="22"/>
      <c r="M25" s="17" t="str">
        <f aca="false">IF(OR(K25="",L25=""),"",K25*L25)</f>
        <v/>
      </c>
      <c r="N25" s="17" t="str">
        <f aca="false">IF(M25="","",IF(M25&gt;=6,"Alto",IF(M25&gt;=3,"Médio","Baixo")))</f>
        <v/>
      </c>
    </row>
    <row r="26" customFormat="false" ht="15" hidden="false" customHeight="false" outlineLevel="0" collapsed="false">
      <c r="A26" s="17" t="n">
        <v>20</v>
      </c>
      <c r="B26" s="21"/>
      <c r="C26" s="21"/>
      <c r="D26" s="22"/>
      <c r="E26" s="21"/>
      <c r="F26" s="21"/>
      <c r="G26" s="21"/>
      <c r="H26" s="21"/>
      <c r="I26" s="21"/>
      <c r="J26" s="23"/>
      <c r="K26" s="22"/>
      <c r="L26" s="22"/>
      <c r="M26" s="17" t="str">
        <f aca="false">IF(OR(K26="",L26=""),"",K26*L26)</f>
        <v/>
      </c>
      <c r="N26" s="17" t="str">
        <f aca="false">IF(M26="","",IF(M26&gt;=6,"Alto",IF(M26&gt;=3,"Médio","Baixo")))</f>
        <v/>
      </c>
    </row>
    <row r="27" customFormat="false" ht="15" hidden="false" customHeight="false" outlineLevel="0" collapsed="false">
      <c r="A27" s="17" t="n">
        <v>21</v>
      </c>
      <c r="B27" s="21"/>
      <c r="C27" s="21"/>
      <c r="D27" s="22"/>
      <c r="E27" s="21"/>
      <c r="F27" s="21"/>
      <c r="G27" s="21"/>
      <c r="H27" s="21"/>
      <c r="I27" s="21"/>
      <c r="J27" s="23"/>
      <c r="K27" s="22"/>
      <c r="L27" s="22"/>
      <c r="M27" s="17" t="str">
        <f aca="false">IF(OR(K27="",L27=""),"",K27*L27)</f>
        <v/>
      </c>
      <c r="N27" s="17" t="str">
        <f aca="false">IF(M27="","",IF(M27&gt;=6,"Alto",IF(M27&gt;=3,"Médio","Baixo")))</f>
        <v/>
      </c>
    </row>
    <row r="28" customFormat="false" ht="15" hidden="false" customHeight="false" outlineLevel="0" collapsed="false">
      <c r="A28" s="17" t="n">
        <v>22</v>
      </c>
      <c r="B28" s="21"/>
      <c r="C28" s="21"/>
      <c r="D28" s="22"/>
      <c r="E28" s="21"/>
      <c r="F28" s="21"/>
      <c r="G28" s="21"/>
      <c r="H28" s="21"/>
      <c r="I28" s="21"/>
      <c r="J28" s="23"/>
      <c r="K28" s="22"/>
      <c r="L28" s="22"/>
      <c r="M28" s="17" t="str">
        <f aca="false">IF(OR(K28="",L28=""),"",K28*L28)</f>
        <v/>
      </c>
      <c r="N28" s="17" t="str">
        <f aca="false">IF(M28="","",IF(M28&gt;=6,"Alto",IF(M28&gt;=3,"Médio","Baixo")))</f>
        <v/>
      </c>
    </row>
    <row r="29" customFormat="false" ht="15" hidden="false" customHeight="false" outlineLevel="0" collapsed="false">
      <c r="A29" s="17" t="n">
        <v>23</v>
      </c>
      <c r="B29" s="21"/>
      <c r="C29" s="21"/>
      <c r="D29" s="22"/>
      <c r="E29" s="21"/>
      <c r="F29" s="21"/>
      <c r="G29" s="21"/>
      <c r="H29" s="21"/>
      <c r="I29" s="21"/>
      <c r="J29" s="23"/>
      <c r="K29" s="22"/>
      <c r="L29" s="22"/>
      <c r="M29" s="17" t="str">
        <f aca="false">IF(OR(K29="",L29=""),"",K29*L29)</f>
        <v/>
      </c>
      <c r="N29" s="17" t="str">
        <f aca="false">IF(M29="","",IF(M29&gt;=6,"Alto",IF(M29&gt;=3,"Médio","Baixo")))</f>
        <v/>
      </c>
    </row>
    <row r="30" customFormat="false" ht="15" hidden="false" customHeight="false" outlineLevel="0" collapsed="false">
      <c r="A30" s="17" t="n">
        <v>24</v>
      </c>
      <c r="B30" s="21"/>
      <c r="C30" s="21"/>
      <c r="D30" s="22"/>
      <c r="E30" s="21"/>
      <c r="F30" s="21"/>
      <c r="G30" s="21"/>
      <c r="H30" s="21"/>
      <c r="I30" s="21"/>
      <c r="J30" s="23"/>
      <c r="K30" s="22"/>
      <c r="L30" s="22"/>
      <c r="M30" s="17" t="str">
        <f aca="false">IF(OR(K30="",L30=""),"",K30*L30)</f>
        <v/>
      </c>
      <c r="N30" s="17" t="str">
        <f aca="false">IF(M30="","",IF(M30&gt;=6,"Alto",IF(M30&gt;=3,"Médio","Baixo")))</f>
        <v/>
      </c>
    </row>
    <row r="31" customFormat="false" ht="15" hidden="false" customHeight="false" outlineLevel="0" collapsed="false">
      <c r="A31" s="17" t="n">
        <v>25</v>
      </c>
      <c r="B31" s="21"/>
      <c r="C31" s="21"/>
      <c r="D31" s="22"/>
      <c r="E31" s="21"/>
      <c r="F31" s="21"/>
      <c r="G31" s="21"/>
      <c r="H31" s="21"/>
      <c r="I31" s="21"/>
      <c r="J31" s="23"/>
      <c r="K31" s="22"/>
      <c r="L31" s="22"/>
      <c r="M31" s="17" t="str">
        <f aca="false">IF(OR(K31="",L31=""),"",K31*L31)</f>
        <v/>
      </c>
      <c r="N31" s="17" t="str">
        <f aca="false">IF(M31="","",IF(M31&gt;=6,"Alto",IF(M31&gt;=3,"Médio","Baixo")))</f>
        <v/>
      </c>
    </row>
    <row r="32" customFormat="false" ht="15" hidden="false" customHeight="false" outlineLevel="0" collapsed="false">
      <c r="A32" s="17" t="n">
        <v>26</v>
      </c>
      <c r="B32" s="21"/>
      <c r="C32" s="21"/>
      <c r="D32" s="22"/>
      <c r="E32" s="21"/>
      <c r="F32" s="21"/>
      <c r="G32" s="21"/>
      <c r="H32" s="21"/>
      <c r="I32" s="21"/>
      <c r="J32" s="23"/>
      <c r="K32" s="22"/>
      <c r="L32" s="22"/>
      <c r="M32" s="17" t="str">
        <f aca="false">IF(OR(K32="",L32=""),"",K32*L32)</f>
        <v/>
      </c>
      <c r="N32" s="17" t="str">
        <f aca="false">IF(M32="","",IF(M32&gt;=6,"Alto",IF(M32&gt;=3,"Médio","Baixo")))</f>
        <v/>
      </c>
    </row>
    <row r="33" customFormat="false" ht="15" hidden="false" customHeight="false" outlineLevel="0" collapsed="false">
      <c r="A33" s="17" t="n">
        <v>27</v>
      </c>
      <c r="B33" s="21"/>
      <c r="C33" s="21"/>
      <c r="D33" s="22"/>
      <c r="E33" s="21"/>
      <c r="F33" s="21"/>
      <c r="G33" s="21"/>
      <c r="H33" s="21"/>
      <c r="I33" s="21"/>
      <c r="J33" s="23"/>
      <c r="K33" s="22"/>
      <c r="L33" s="22"/>
      <c r="M33" s="17" t="str">
        <f aca="false">IF(OR(K33="",L33=""),"",K33*L33)</f>
        <v/>
      </c>
      <c r="N33" s="17" t="str">
        <f aca="false">IF(M33="","",IF(M33&gt;=6,"Alto",IF(M33&gt;=3,"Médio","Baixo")))</f>
        <v/>
      </c>
    </row>
    <row r="34" customFormat="false" ht="15" hidden="false" customHeight="false" outlineLevel="0" collapsed="false">
      <c r="A34" s="17" t="n">
        <v>28</v>
      </c>
      <c r="B34" s="21"/>
      <c r="C34" s="21"/>
      <c r="D34" s="22"/>
      <c r="E34" s="21"/>
      <c r="F34" s="21"/>
      <c r="G34" s="21"/>
      <c r="H34" s="21"/>
      <c r="I34" s="21"/>
      <c r="J34" s="23"/>
      <c r="K34" s="22"/>
      <c r="L34" s="22"/>
      <c r="M34" s="17" t="str">
        <f aca="false">IF(OR(K34="",L34=""),"",K34*L34)</f>
        <v/>
      </c>
      <c r="N34" s="17" t="str">
        <f aca="false">IF(M34="","",IF(M34&gt;=6,"Alto",IF(M34&gt;=3,"Médio","Baixo")))</f>
        <v/>
      </c>
    </row>
    <row r="35" customFormat="false" ht="15" hidden="false" customHeight="false" outlineLevel="0" collapsed="false">
      <c r="A35" s="17" t="n">
        <v>29</v>
      </c>
      <c r="B35" s="21"/>
      <c r="C35" s="21"/>
      <c r="D35" s="22"/>
      <c r="E35" s="21"/>
      <c r="F35" s="21"/>
      <c r="G35" s="21"/>
      <c r="H35" s="21"/>
      <c r="I35" s="21"/>
      <c r="J35" s="23"/>
      <c r="K35" s="22"/>
      <c r="L35" s="22"/>
      <c r="M35" s="17" t="str">
        <f aca="false">IF(OR(K35="",L35=""),"",K35*L35)</f>
        <v/>
      </c>
      <c r="N35" s="17" t="str">
        <f aca="false">IF(M35="","",IF(M35&gt;=6,"Alto",IF(M35&gt;=3,"Médio","Baixo")))</f>
        <v/>
      </c>
    </row>
    <row r="36" customFormat="false" ht="15" hidden="false" customHeight="false" outlineLevel="0" collapsed="false">
      <c r="A36" s="17" t="n">
        <v>30</v>
      </c>
      <c r="B36" s="21"/>
      <c r="C36" s="21"/>
      <c r="D36" s="22"/>
      <c r="E36" s="21"/>
      <c r="F36" s="21"/>
      <c r="G36" s="21"/>
      <c r="H36" s="21"/>
      <c r="I36" s="21"/>
      <c r="J36" s="23"/>
      <c r="K36" s="22"/>
      <c r="L36" s="22"/>
      <c r="M36" s="17" t="str">
        <f aca="false">IF(OR(K36="",L36=""),"",K36*L36)</f>
        <v/>
      </c>
      <c r="N36" s="17" t="str">
        <f aca="false">IF(M36="","",IF(M36&gt;=6,"Alto",IF(M36&gt;=3,"Médio","Baixo")))</f>
        <v/>
      </c>
    </row>
    <row r="37" customFormat="false" ht="15" hidden="false" customHeight="false" outlineLevel="0" collapsed="false">
      <c r="A37" s="17" t="n">
        <v>31</v>
      </c>
      <c r="B37" s="21"/>
      <c r="C37" s="21"/>
      <c r="D37" s="22"/>
      <c r="E37" s="21"/>
      <c r="F37" s="21"/>
      <c r="G37" s="21"/>
      <c r="H37" s="21"/>
      <c r="I37" s="21"/>
      <c r="J37" s="23"/>
      <c r="K37" s="22"/>
      <c r="L37" s="22"/>
      <c r="M37" s="17" t="str">
        <f aca="false">IF(OR(K37="",L37=""),"",K37*L37)</f>
        <v/>
      </c>
      <c r="N37" s="17" t="str">
        <f aca="false">IF(M37="","",IF(M37&gt;=6,"Alto",IF(M37&gt;=3,"Médio","Baixo")))</f>
        <v/>
      </c>
    </row>
    <row r="38" customFormat="false" ht="15" hidden="false" customHeight="false" outlineLevel="0" collapsed="false">
      <c r="A38" s="17" t="n">
        <v>32</v>
      </c>
      <c r="B38" s="21"/>
      <c r="C38" s="21"/>
      <c r="D38" s="22"/>
      <c r="E38" s="21"/>
      <c r="F38" s="21"/>
      <c r="G38" s="21"/>
      <c r="H38" s="21"/>
      <c r="I38" s="21"/>
      <c r="J38" s="23"/>
      <c r="K38" s="22"/>
      <c r="L38" s="22"/>
      <c r="M38" s="17" t="str">
        <f aca="false">IF(OR(K38="",L38=""),"",K38*L38)</f>
        <v/>
      </c>
      <c r="N38" s="17" t="str">
        <f aca="false">IF(M38="","",IF(M38&gt;=6,"Alto",IF(M38&gt;=3,"Médio","Baixo")))</f>
        <v/>
      </c>
    </row>
    <row r="39" customFormat="false" ht="15" hidden="false" customHeight="false" outlineLevel="0" collapsed="false">
      <c r="A39" s="17" t="n">
        <v>33</v>
      </c>
      <c r="B39" s="21"/>
      <c r="C39" s="21"/>
      <c r="D39" s="22"/>
      <c r="E39" s="21"/>
      <c r="F39" s="21"/>
      <c r="G39" s="21"/>
      <c r="H39" s="21"/>
      <c r="I39" s="21"/>
      <c r="J39" s="23"/>
      <c r="K39" s="22"/>
      <c r="L39" s="22"/>
      <c r="M39" s="17" t="str">
        <f aca="false">IF(OR(K39="",L39=""),"",K39*L39)</f>
        <v/>
      </c>
      <c r="N39" s="17" t="str">
        <f aca="false">IF(M39="","",IF(M39&gt;=6,"Alto",IF(M39&gt;=3,"Médio","Baixo")))</f>
        <v/>
      </c>
    </row>
    <row r="40" customFormat="false" ht="15" hidden="false" customHeight="false" outlineLevel="0" collapsed="false">
      <c r="A40" s="17" t="n">
        <v>34</v>
      </c>
      <c r="B40" s="21"/>
      <c r="C40" s="21"/>
      <c r="D40" s="22"/>
      <c r="E40" s="21"/>
      <c r="F40" s="21"/>
      <c r="G40" s="21"/>
      <c r="H40" s="21"/>
      <c r="I40" s="21"/>
      <c r="J40" s="23"/>
      <c r="K40" s="22"/>
      <c r="L40" s="22"/>
      <c r="M40" s="17" t="str">
        <f aca="false">IF(OR(K40="",L40=""),"",K40*L40)</f>
        <v/>
      </c>
      <c r="N40" s="17" t="str">
        <f aca="false">IF(M40="","",IF(M40&gt;=6,"Alto",IF(M40&gt;=3,"Médio","Baixo")))</f>
        <v/>
      </c>
    </row>
    <row r="41" customFormat="false" ht="15" hidden="false" customHeight="false" outlineLevel="0" collapsed="false">
      <c r="A41" s="17" t="n">
        <v>35</v>
      </c>
      <c r="B41" s="21"/>
      <c r="C41" s="21"/>
      <c r="D41" s="22"/>
      <c r="E41" s="21"/>
      <c r="F41" s="21"/>
      <c r="G41" s="21"/>
      <c r="H41" s="21"/>
      <c r="I41" s="21"/>
      <c r="J41" s="23"/>
      <c r="K41" s="22"/>
      <c r="L41" s="22"/>
      <c r="M41" s="17" t="str">
        <f aca="false">IF(OR(K41="",L41=""),"",K41*L41)</f>
        <v/>
      </c>
      <c r="N41" s="17" t="str">
        <f aca="false">IF(M41="","",IF(M41&gt;=6,"Alto",IF(M41&gt;=3,"Médio","Baixo")))</f>
        <v/>
      </c>
    </row>
    <row r="42" customFormat="false" ht="15" hidden="false" customHeight="false" outlineLevel="0" collapsed="false">
      <c r="A42" s="17" t="n">
        <v>36</v>
      </c>
      <c r="B42" s="21"/>
      <c r="C42" s="21"/>
      <c r="D42" s="22"/>
      <c r="E42" s="21"/>
      <c r="F42" s="21"/>
      <c r="G42" s="21"/>
      <c r="H42" s="21"/>
      <c r="I42" s="21"/>
      <c r="J42" s="23"/>
      <c r="K42" s="22"/>
      <c r="L42" s="22"/>
      <c r="M42" s="17" t="str">
        <f aca="false">IF(OR(K42="",L42=""),"",K42*L42)</f>
        <v/>
      </c>
      <c r="N42" s="17" t="str">
        <f aca="false">IF(M42="","",IF(M42&gt;=6,"Alto",IF(M42&gt;=3,"Médio","Baixo")))</f>
        <v/>
      </c>
    </row>
    <row r="43" customFormat="false" ht="15" hidden="false" customHeight="false" outlineLevel="0" collapsed="false">
      <c r="A43" s="17" t="n">
        <v>37</v>
      </c>
      <c r="B43" s="21"/>
      <c r="C43" s="21"/>
      <c r="D43" s="22"/>
      <c r="E43" s="21"/>
      <c r="F43" s="21"/>
      <c r="G43" s="21"/>
      <c r="H43" s="21"/>
      <c r="I43" s="21"/>
      <c r="J43" s="23"/>
      <c r="K43" s="22"/>
      <c r="L43" s="22"/>
      <c r="M43" s="17" t="str">
        <f aca="false">IF(OR(K43="",L43=""),"",K43*L43)</f>
        <v/>
      </c>
      <c r="N43" s="17" t="str">
        <f aca="false">IF(M43="","",IF(M43&gt;=6,"Alto",IF(M43&gt;=3,"Médio","Baixo")))</f>
        <v/>
      </c>
    </row>
    <row r="44" customFormat="false" ht="15" hidden="false" customHeight="false" outlineLevel="0" collapsed="false">
      <c r="A44" s="17" t="n">
        <v>38</v>
      </c>
      <c r="B44" s="21"/>
      <c r="C44" s="21"/>
      <c r="D44" s="22"/>
      <c r="E44" s="21"/>
      <c r="F44" s="21"/>
      <c r="G44" s="21"/>
      <c r="H44" s="21"/>
      <c r="I44" s="21"/>
      <c r="J44" s="23"/>
      <c r="K44" s="22"/>
      <c r="L44" s="22"/>
      <c r="M44" s="17" t="str">
        <f aca="false">IF(OR(K44="",L44=""),"",K44*L44)</f>
        <v/>
      </c>
      <c r="N44" s="17" t="str">
        <f aca="false">IF(M44="","",IF(M44&gt;=6,"Alto",IF(M44&gt;=3,"Médio","Baixo")))</f>
        <v/>
      </c>
    </row>
    <row r="45" customFormat="false" ht="15" hidden="false" customHeight="false" outlineLevel="0" collapsed="false">
      <c r="A45" s="17" t="n">
        <v>39</v>
      </c>
      <c r="B45" s="21"/>
      <c r="C45" s="21"/>
      <c r="D45" s="22"/>
      <c r="E45" s="21"/>
      <c r="F45" s="21"/>
      <c r="G45" s="21"/>
      <c r="H45" s="21"/>
      <c r="I45" s="21"/>
      <c r="J45" s="23"/>
      <c r="K45" s="22"/>
      <c r="L45" s="22"/>
      <c r="M45" s="17" t="str">
        <f aca="false">IF(OR(K45="",L45=""),"",K45*L45)</f>
        <v/>
      </c>
      <c r="N45" s="17" t="str">
        <f aca="false">IF(M45="","",IF(M45&gt;=6,"Alto",IF(M45&gt;=3,"Médio","Baixo")))</f>
        <v/>
      </c>
    </row>
    <row r="46" customFormat="false" ht="15" hidden="false" customHeight="false" outlineLevel="0" collapsed="false">
      <c r="A46" s="17" t="n">
        <v>40</v>
      </c>
      <c r="B46" s="21"/>
      <c r="C46" s="21"/>
      <c r="D46" s="22"/>
      <c r="E46" s="21"/>
      <c r="F46" s="21"/>
      <c r="G46" s="21"/>
      <c r="H46" s="21"/>
      <c r="I46" s="21"/>
      <c r="J46" s="23"/>
      <c r="K46" s="22"/>
      <c r="L46" s="22"/>
      <c r="M46" s="17" t="str">
        <f aca="false">IF(OR(K46="",L46=""),"",K46*L46)</f>
        <v/>
      </c>
      <c r="N46" s="17" t="str">
        <f aca="false">IF(M46="","",IF(M46&gt;=6,"Alto",IF(M46&gt;=3,"Médio","Baixo")))</f>
        <v/>
      </c>
    </row>
    <row r="47" customFormat="false" ht="15" hidden="false" customHeight="false" outlineLevel="0" collapsed="false">
      <c r="A47" s="17" t="n">
        <v>41</v>
      </c>
      <c r="B47" s="21"/>
      <c r="C47" s="21"/>
      <c r="D47" s="22"/>
      <c r="E47" s="21"/>
      <c r="F47" s="21"/>
      <c r="G47" s="21"/>
      <c r="H47" s="21"/>
      <c r="I47" s="21"/>
      <c r="J47" s="23"/>
      <c r="K47" s="22"/>
      <c r="L47" s="22"/>
      <c r="M47" s="17" t="str">
        <f aca="false">IF(OR(K47="",L47=""),"",K47*L47)</f>
        <v/>
      </c>
      <c r="N47" s="17" t="str">
        <f aca="false">IF(M47="","",IF(M47&gt;=6,"Alto",IF(M47&gt;=3,"Médio","Baixo")))</f>
        <v/>
      </c>
    </row>
    <row r="48" customFormat="false" ht="15" hidden="false" customHeight="false" outlineLevel="0" collapsed="false">
      <c r="A48" s="17" t="n">
        <v>42</v>
      </c>
      <c r="B48" s="21"/>
      <c r="C48" s="21"/>
      <c r="D48" s="22"/>
      <c r="E48" s="21"/>
      <c r="F48" s="21"/>
      <c r="G48" s="21"/>
      <c r="H48" s="21"/>
      <c r="I48" s="21"/>
      <c r="J48" s="23"/>
      <c r="K48" s="22"/>
      <c r="L48" s="22"/>
      <c r="M48" s="17" t="str">
        <f aca="false">IF(OR(K48="",L48=""),"",K48*L48)</f>
        <v/>
      </c>
      <c r="N48" s="17" t="str">
        <f aca="false">IF(M48="","",IF(M48&gt;=6,"Alto",IF(M48&gt;=3,"Médio","Baixo")))</f>
        <v/>
      </c>
    </row>
    <row r="49" customFormat="false" ht="15" hidden="false" customHeight="false" outlineLevel="0" collapsed="false">
      <c r="A49" s="17" t="n">
        <v>43</v>
      </c>
      <c r="B49" s="21"/>
      <c r="C49" s="21"/>
      <c r="D49" s="22"/>
      <c r="E49" s="21"/>
      <c r="F49" s="21"/>
      <c r="G49" s="21"/>
      <c r="H49" s="21"/>
      <c r="I49" s="21"/>
      <c r="J49" s="23"/>
      <c r="K49" s="22"/>
      <c r="L49" s="22"/>
      <c r="M49" s="17" t="str">
        <f aca="false">IF(OR(K49="",L49=""),"",K49*L49)</f>
        <v/>
      </c>
      <c r="N49" s="17" t="str">
        <f aca="false">IF(M49="","",IF(M49&gt;=6,"Alto",IF(M49&gt;=3,"Médio","Baixo")))</f>
        <v/>
      </c>
    </row>
    <row r="50" customFormat="false" ht="15" hidden="false" customHeight="false" outlineLevel="0" collapsed="false">
      <c r="A50" s="17" t="n">
        <v>44</v>
      </c>
      <c r="B50" s="21"/>
      <c r="C50" s="21"/>
      <c r="D50" s="22"/>
      <c r="E50" s="21"/>
      <c r="F50" s="21"/>
      <c r="G50" s="21"/>
      <c r="H50" s="21"/>
      <c r="I50" s="21"/>
      <c r="J50" s="23"/>
      <c r="K50" s="22"/>
      <c r="L50" s="22"/>
      <c r="M50" s="17" t="str">
        <f aca="false">IF(OR(K50="",L50=""),"",K50*L50)</f>
        <v/>
      </c>
      <c r="N50" s="17" t="str">
        <f aca="false">IF(M50="","",IF(M50&gt;=6,"Alto",IF(M50&gt;=3,"Médio","Baixo")))</f>
        <v/>
      </c>
    </row>
    <row r="51" customFormat="false" ht="15" hidden="false" customHeight="false" outlineLevel="0" collapsed="false">
      <c r="A51" s="17" t="n">
        <v>45</v>
      </c>
      <c r="B51" s="21"/>
      <c r="C51" s="21"/>
      <c r="D51" s="22"/>
      <c r="E51" s="21"/>
      <c r="F51" s="21"/>
      <c r="G51" s="21"/>
      <c r="H51" s="21"/>
      <c r="I51" s="21"/>
      <c r="J51" s="23"/>
      <c r="K51" s="22"/>
      <c r="L51" s="22"/>
      <c r="M51" s="17" t="str">
        <f aca="false">IF(OR(K51="",L51=""),"",K51*L51)</f>
        <v/>
      </c>
      <c r="N51" s="17" t="str">
        <f aca="false">IF(M51="","",IF(M51&gt;=6,"Alto",IF(M51&gt;=3,"Médio","Baixo")))</f>
        <v/>
      </c>
    </row>
    <row r="52" customFormat="false" ht="15" hidden="false" customHeight="false" outlineLevel="0" collapsed="false">
      <c r="A52" s="17" t="n">
        <v>46</v>
      </c>
      <c r="B52" s="21"/>
      <c r="C52" s="21"/>
      <c r="D52" s="22"/>
      <c r="E52" s="21"/>
      <c r="F52" s="21"/>
      <c r="G52" s="21"/>
      <c r="H52" s="21"/>
      <c r="I52" s="21"/>
      <c r="J52" s="23"/>
      <c r="K52" s="22"/>
      <c r="L52" s="22"/>
      <c r="M52" s="17" t="str">
        <f aca="false">IF(OR(K52="",L52=""),"",K52*L52)</f>
        <v/>
      </c>
      <c r="N52" s="17" t="str">
        <f aca="false">IF(M52="","",IF(M52&gt;=6,"Alto",IF(M52&gt;=3,"Médio","Baixo")))</f>
        <v/>
      </c>
    </row>
    <row r="53" customFormat="false" ht="15" hidden="false" customHeight="false" outlineLevel="0" collapsed="false">
      <c r="A53" s="17" t="n">
        <v>47</v>
      </c>
      <c r="B53" s="21"/>
      <c r="C53" s="21"/>
      <c r="D53" s="22"/>
      <c r="E53" s="21"/>
      <c r="F53" s="21"/>
      <c r="G53" s="21"/>
      <c r="H53" s="21"/>
      <c r="I53" s="21"/>
      <c r="J53" s="23"/>
      <c r="K53" s="22"/>
      <c r="L53" s="22"/>
      <c r="M53" s="17" t="str">
        <f aca="false">IF(OR(K53="",L53=""),"",K53*L53)</f>
        <v/>
      </c>
      <c r="N53" s="17" t="str">
        <f aca="false">IF(M53="","",IF(M53&gt;=6,"Alto",IF(M53&gt;=3,"Médio","Baixo")))</f>
        <v/>
      </c>
    </row>
    <row r="54" customFormat="false" ht="15" hidden="false" customHeight="false" outlineLevel="0" collapsed="false">
      <c r="A54" s="17" t="n">
        <v>48</v>
      </c>
      <c r="B54" s="21"/>
      <c r="C54" s="21"/>
      <c r="D54" s="22"/>
      <c r="E54" s="21"/>
      <c r="F54" s="21"/>
      <c r="G54" s="21"/>
      <c r="H54" s="21"/>
      <c r="I54" s="21"/>
      <c r="J54" s="23"/>
      <c r="K54" s="22"/>
      <c r="L54" s="22"/>
      <c r="M54" s="17" t="str">
        <f aca="false">IF(OR(K54="",L54=""),"",K54*L54)</f>
        <v/>
      </c>
      <c r="N54" s="17" t="str">
        <f aca="false">IF(M54="","",IF(M54&gt;=6,"Alto",IF(M54&gt;=3,"Médio","Baixo")))</f>
        <v/>
      </c>
    </row>
    <row r="55" customFormat="false" ht="15" hidden="false" customHeight="false" outlineLevel="0" collapsed="false">
      <c r="A55" s="17" t="n">
        <v>49</v>
      </c>
      <c r="B55" s="21"/>
      <c r="C55" s="21"/>
      <c r="D55" s="22"/>
      <c r="E55" s="21"/>
      <c r="F55" s="21"/>
      <c r="G55" s="21"/>
      <c r="H55" s="21"/>
      <c r="I55" s="21"/>
      <c r="J55" s="23"/>
      <c r="K55" s="22"/>
      <c r="L55" s="22"/>
      <c r="M55" s="17" t="str">
        <f aca="false">IF(OR(K55="",L55=""),"",K55*L55)</f>
        <v/>
      </c>
      <c r="N55" s="17" t="str">
        <f aca="false">IF(M55="","",IF(M55&gt;=6,"Alto",IF(M55&gt;=3,"Médio","Baixo")))</f>
        <v/>
      </c>
    </row>
    <row r="56" customFormat="false" ht="15" hidden="false" customHeight="false" outlineLevel="0" collapsed="false">
      <c r="A56" s="17" t="n">
        <v>50</v>
      </c>
      <c r="B56" s="21"/>
      <c r="C56" s="21"/>
      <c r="D56" s="22"/>
      <c r="E56" s="21"/>
      <c r="F56" s="21"/>
      <c r="G56" s="21"/>
      <c r="H56" s="21"/>
      <c r="I56" s="21"/>
      <c r="J56" s="23"/>
      <c r="K56" s="22"/>
      <c r="L56" s="22"/>
      <c r="M56" s="17" t="str">
        <f aca="false">IF(OR(K56="",L56=""),"",K56*L56)</f>
        <v/>
      </c>
      <c r="N56" s="17" t="str">
        <f aca="false">IF(M56="","",IF(M56&gt;=6,"Alto",IF(M56&gt;=3,"Médio","Baixo")))</f>
        <v/>
      </c>
    </row>
    <row r="57" customFormat="false" ht="15" hidden="false" customHeight="false" outlineLevel="0" collapsed="false">
      <c r="A57" s="17" t="n">
        <v>51</v>
      </c>
      <c r="B57" s="21"/>
      <c r="C57" s="21"/>
      <c r="D57" s="22"/>
      <c r="E57" s="21"/>
      <c r="F57" s="21"/>
      <c r="G57" s="21"/>
      <c r="H57" s="21"/>
      <c r="I57" s="21"/>
      <c r="J57" s="23"/>
      <c r="K57" s="22"/>
      <c r="L57" s="22"/>
      <c r="M57" s="17" t="str">
        <f aca="false">IF(OR(K57="",L57=""),"",K57*L57)</f>
        <v/>
      </c>
      <c r="N57" s="17" t="str">
        <f aca="false">IF(M57="","",IF(M57&gt;=6,"Alto",IF(M57&gt;=3,"Médio","Baixo")))</f>
        <v/>
      </c>
    </row>
    <row r="58" customFormat="false" ht="15" hidden="false" customHeight="false" outlineLevel="0" collapsed="false">
      <c r="A58" s="17" t="n">
        <v>52</v>
      </c>
      <c r="B58" s="21"/>
      <c r="C58" s="21"/>
      <c r="D58" s="22"/>
      <c r="E58" s="21"/>
      <c r="F58" s="21"/>
      <c r="G58" s="21"/>
      <c r="H58" s="21"/>
      <c r="I58" s="21"/>
      <c r="J58" s="23"/>
      <c r="K58" s="22"/>
      <c r="L58" s="22"/>
      <c r="M58" s="17" t="str">
        <f aca="false">IF(OR(K58="",L58=""),"",K58*L58)</f>
        <v/>
      </c>
      <c r="N58" s="17" t="str">
        <f aca="false">IF(M58="","",IF(M58&gt;=6,"Alto",IF(M58&gt;=3,"Médio","Baixo")))</f>
        <v/>
      </c>
    </row>
    <row r="59" customFormat="false" ht="15" hidden="false" customHeight="false" outlineLevel="0" collapsed="false">
      <c r="A59" s="17" t="n">
        <v>53</v>
      </c>
      <c r="B59" s="21"/>
      <c r="C59" s="21"/>
      <c r="D59" s="22"/>
      <c r="E59" s="21"/>
      <c r="F59" s="21"/>
      <c r="G59" s="21"/>
      <c r="H59" s="21"/>
      <c r="I59" s="21"/>
      <c r="J59" s="23"/>
      <c r="K59" s="22"/>
      <c r="L59" s="22"/>
      <c r="M59" s="17" t="str">
        <f aca="false">IF(OR(K59="",L59=""),"",K59*L59)</f>
        <v/>
      </c>
      <c r="N59" s="17" t="str">
        <f aca="false">IF(M59="","",IF(M59&gt;=6,"Alto",IF(M59&gt;=3,"Médio","Baixo")))</f>
        <v/>
      </c>
    </row>
    <row r="60" customFormat="false" ht="15" hidden="false" customHeight="false" outlineLevel="0" collapsed="false">
      <c r="A60" s="17" t="n">
        <v>54</v>
      </c>
      <c r="B60" s="21"/>
      <c r="C60" s="21"/>
      <c r="D60" s="22"/>
      <c r="E60" s="21"/>
      <c r="F60" s="21"/>
      <c r="G60" s="21"/>
      <c r="H60" s="21"/>
      <c r="I60" s="21"/>
      <c r="J60" s="23"/>
      <c r="K60" s="22"/>
      <c r="L60" s="22"/>
      <c r="M60" s="17" t="str">
        <f aca="false">IF(OR(K60="",L60=""),"",K60*L60)</f>
        <v/>
      </c>
      <c r="N60" s="17" t="str">
        <f aca="false">IF(M60="","",IF(M60&gt;=6,"Alto",IF(M60&gt;=3,"Médio","Baixo")))</f>
        <v/>
      </c>
    </row>
    <row r="61" customFormat="false" ht="15" hidden="false" customHeight="false" outlineLevel="0" collapsed="false">
      <c r="A61" s="17" t="n">
        <v>55</v>
      </c>
      <c r="B61" s="21"/>
      <c r="C61" s="21"/>
      <c r="D61" s="22"/>
      <c r="E61" s="21"/>
      <c r="F61" s="21"/>
      <c r="G61" s="21"/>
      <c r="H61" s="21"/>
      <c r="I61" s="21"/>
      <c r="J61" s="23"/>
      <c r="K61" s="22"/>
      <c r="L61" s="22"/>
      <c r="M61" s="17" t="str">
        <f aca="false">IF(OR(K61="",L61=""),"",K61*L61)</f>
        <v/>
      </c>
      <c r="N61" s="17" t="str">
        <f aca="false">IF(M61="","",IF(M61&gt;=6,"Alto",IF(M61&gt;=3,"Médio","Baixo")))</f>
        <v/>
      </c>
    </row>
    <row r="62" customFormat="false" ht="15" hidden="false" customHeight="false" outlineLevel="0" collapsed="false">
      <c r="A62" s="17" t="n">
        <v>56</v>
      </c>
      <c r="B62" s="21"/>
      <c r="C62" s="21"/>
      <c r="D62" s="22"/>
      <c r="E62" s="21"/>
      <c r="F62" s="21"/>
      <c r="G62" s="21"/>
      <c r="H62" s="21"/>
      <c r="I62" s="21"/>
      <c r="J62" s="23"/>
      <c r="K62" s="22"/>
      <c r="L62" s="22"/>
      <c r="M62" s="17" t="str">
        <f aca="false">IF(OR(K62="",L62=""),"",K62*L62)</f>
        <v/>
      </c>
      <c r="N62" s="17" t="str">
        <f aca="false">IF(M62="","",IF(M62&gt;=6,"Alto",IF(M62&gt;=3,"Médio","Baixo")))</f>
        <v/>
      </c>
    </row>
    <row r="63" customFormat="false" ht="15" hidden="false" customHeight="false" outlineLevel="0" collapsed="false">
      <c r="A63" s="17" t="n">
        <v>57</v>
      </c>
      <c r="B63" s="21"/>
      <c r="C63" s="21"/>
      <c r="D63" s="22"/>
      <c r="E63" s="21"/>
      <c r="F63" s="21"/>
      <c r="G63" s="21"/>
      <c r="H63" s="21"/>
      <c r="I63" s="21"/>
      <c r="J63" s="23"/>
      <c r="K63" s="22"/>
      <c r="L63" s="22"/>
      <c r="M63" s="17" t="str">
        <f aca="false">IF(OR(K63="",L63=""),"",K63*L63)</f>
        <v/>
      </c>
      <c r="N63" s="17" t="str">
        <f aca="false">IF(M63="","",IF(M63&gt;=6,"Alto",IF(M63&gt;=3,"Médio","Baixo")))</f>
        <v/>
      </c>
    </row>
    <row r="64" customFormat="false" ht="15" hidden="false" customHeight="false" outlineLevel="0" collapsed="false">
      <c r="A64" s="17" t="n">
        <v>58</v>
      </c>
      <c r="B64" s="21"/>
      <c r="C64" s="21"/>
      <c r="D64" s="22"/>
      <c r="E64" s="21"/>
      <c r="F64" s="21"/>
      <c r="G64" s="21"/>
      <c r="H64" s="21"/>
      <c r="I64" s="21"/>
      <c r="J64" s="23"/>
      <c r="K64" s="22"/>
      <c r="L64" s="22"/>
      <c r="M64" s="17" t="str">
        <f aca="false">IF(OR(K64="",L64=""),"",K64*L64)</f>
        <v/>
      </c>
      <c r="N64" s="17" t="str">
        <f aca="false">IF(M64="","",IF(M64&gt;=6,"Alto",IF(M64&gt;=3,"Médio","Baixo")))</f>
        <v/>
      </c>
    </row>
    <row r="65" customFormat="false" ht="15" hidden="false" customHeight="false" outlineLevel="0" collapsed="false">
      <c r="A65" s="17" t="n">
        <v>59</v>
      </c>
      <c r="B65" s="21"/>
      <c r="C65" s="21"/>
      <c r="D65" s="22"/>
      <c r="E65" s="21"/>
      <c r="F65" s="21"/>
      <c r="G65" s="21"/>
      <c r="H65" s="21"/>
      <c r="I65" s="21"/>
      <c r="J65" s="23"/>
      <c r="K65" s="22"/>
      <c r="L65" s="22"/>
      <c r="M65" s="17" t="str">
        <f aca="false">IF(OR(K65="",L65=""),"",K65*L65)</f>
        <v/>
      </c>
      <c r="N65" s="17" t="str">
        <f aca="false">IF(M65="","",IF(M65&gt;=6,"Alto",IF(M65&gt;=3,"Médio","Baixo")))</f>
        <v/>
      </c>
    </row>
    <row r="66" customFormat="false" ht="15" hidden="false" customHeight="false" outlineLevel="0" collapsed="false">
      <c r="A66" s="17" t="n">
        <v>60</v>
      </c>
      <c r="B66" s="21"/>
      <c r="C66" s="21"/>
      <c r="D66" s="22"/>
      <c r="E66" s="21"/>
      <c r="F66" s="21"/>
      <c r="G66" s="21"/>
      <c r="H66" s="21"/>
      <c r="I66" s="21"/>
      <c r="J66" s="23"/>
      <c r="K66" s="22"/>
      <c r="L66" s="22"/>
      <c r="M66" s="17" t="str">
        <f aca="false">IF(OR(K66="",L66=""),"",K66*L66)</f>
        <v/>
      </c>
      <c r="N66" s="17" t="str">
        <f aca="false">IF(M66="","",IF(M66&gt;=6,"Alto",IF(M66&gt;=3,"Médio","Baixo")))</f>
        <v/>
      </c>
    </row>
    <row r="67" customFormat="false" ht="15" hidden="false" customHeight="false" outlineLevel="0" collapsed="false">
      <c r="A67" s="17" t="n">
        <v>61</v>
      </c>
      <c r="B67" s="21"/>
      <c r="C67" s="21"/>
      <c r="D67" s="22"/>
      <c r="E67" s="21"/>
      <c r="F67" s="21"/>
      <c r="G67" s="21"/>
      <c r="H67" s="21"/>
      <c r="I67" s="21"/>
      <c r="J67" s="23"/>
      <c r="K67" s="22"/>
      <c r="L67" s="22"/>
      <c r="M67" s="17" t="str">
        <f aca="false">IF(OR(K67="",L67=""),"",K67*L67)</f>
        <v/>
      </c>
      <c r="N67" s="17" t="str">
        <f aca="false">IF(M67="","",IF(M67&gt;=6,"Alto",IF(M67&gt;=3,"Médio","Baixo")))</f>
        <v/>
      </c>
    </row>
    <row r="68" customFormat="false" ht="15" hidden="false" customHeight="false" outlineLevel="0" collapsed="false">
      <c r="A68" s="17" t="n">
        <v>62</v>
      </c>
      <c r="B68" s="21"/>
      <c r="C68" s="21"/>
      <c r="D68" s="22"/>
      <c r="E68" s="21"/>
      <c r="F68" s="21"/>
      <c r="G68" s="21"/>
      <c r="H68" s="21"/>
      <c r="I68" s="21"/>
      <c r="J68" s="23"/>
      <c r="K68" s="22"/>
      <c r="L68" s="22"/>
      <c r="M68" s="17" t="str">
        <f aca="false">IF(OR(K68="",L68=""),"",K68*L68)</f>
        <v/>
      </c>
      <c r="N68" s="17" t="str">
        <f aca="false">IF(M68="","",IF(M68&gt;=6,"Alto",IF(M68&gt;=3,"Médio","Baixo")))</f>
        <v/>
      </c>
    </row>
    <row r="69" customFormat="false" ht="15" hidden="false" customHeight="false" outlineLevel="0" collapsed="false">
      <c r="A69" s="17" t="n">
        <v>63</v>
      </c>
      <c r="B69" s="21"/>
      <c r="C69" s="21"/>
      <c r="D69" s="22"/>
      <c r="E69" s="21"/>
      <c r="F69" s="21"/>
      <c r="G69" s="21"/>
      <c r="H69" s="21"/>
      <c r="I69" s="21"/>
      <c r="J69" s="23"/>
      <c r="K69" s="22"/>
      <c r="L69" s="22"/>
      <c r="M69" s="17" t="str">
        <f aca="false">IF(OR(K69="",L69=""),"",K69*L69)</f>
        <v/>
      </c>
      <c r="N69" s="17" t="str">
        <f aca="false">IF(M69="","",IF(M69&gt;=6,"Alto",IF(M69&gt;=3,"Médio","Baixo")))</f>
        <v/>
      </c>
    </row>
    <row r="70" customFormat="false" ht="15" hidden="false" customHeight="false" outlineLevel="0" collapsed="false">
      <c r="A70" s="17" t="n">
        <v>64</v>
      </c>
      <c r="B70" s="21"/>
      <c r="C70" s="21"/>
      <c r="D70" s="22"/>
      <c r="E70" s="21"/>
      <c r="F70" s="21"/>
      <c r="G70" s="21"/>
      <c r="H70" s="21"/>
      <c r="I70" s="21"/>
      <c r="J70" s="23"/>
      <c r="K70" s="22"/>
      <c r="L70" s="22"/>
      <c r="M70" s="17" t="str">
        <f aca="false">IF(OR(K70="",L70=""),"",K70*L70)</f>
        <v/>
      </c>
      <c r="N70" s="17" t="str">
        <f aca="false">IF(M70="","",IF(M70&gt;=6,"Alto",IF(M70&gt;=3,"Médio","Baixo")))</f>
        <v/>
      </c>
    </row>
    <row r="71" customFormat="false" ht="15" hidden="false" customHeight="false" outlineLevel="0" collapsed="false">
      <c r="A71" s="17" t="n">
        <v>65</v>
      </c>
      <c r="B71" s="21"/>
      <c r="C71" s="21"/>
      <c r="D71" s="22"/>
      <c r="E71" s="21"/>
      <c r="F71" s="21"/>
      <c r="G71" s="21"/>
      <c r="H71" s="21"/>
      <c r="I71" s="21"/>
      <c r="J71" s="23"/>
      <c r="K71" s="22"/>
      <c r="L71" s="22"/>
      <c r="M71" s="17" t="str">
        <f aca="false">IF(OR(K71="",L71=""),"",K71*L71)</f>
        <v/>
      </c>
      <c r="N71" s="17" t="str">
        <f aca="false">IF(M71="","",IF(M71&gt;=6,"Alto",IF(M71&gt;=3,"Médio","Baixo")))</f>
        <v/>
      </c>
    </row>
    <row r="72" customFormat="false" ht="15" hidden="false" customHeight="false" outlineLevel="0" collapsed="false">
      <c r="A72" s="17" t="n">
        <v>66</v>
      </c>
      <c r="B72" s="21"/>
      <c r="C72" s="21"/>
      <c r="D72" s="22"/>
      <c r="E72" s="21"/>
      <c r="F72" s="21"/>
      <c r="G72" s="21"/>
      <c r="H72" s="21"/>
      <c r="I72" s="21"/>
      <c r="J72" s="23"/>
      <c r="K72" s="22"/>
      <c r="L72" s="22"/>
      <c r="M72" s="17" t="str">
        <f aca="false">IF(OR(K72="",L72=""),"",K72*L72)</f>
        <v/>
      </c>
      <c r="N72" s="17" t="str">
        <f aca="false">IF(M72="","",IF(M72&gt;=6,"Alto",IF(M72&gt;=3,"Médio","Baixo")))</f>
        <v/>
      </c>
    </row>
    <row r="73" customFormat="false" ht="15" hidden="false" customHeight="false" outlineLevel="0" collapsed="false">
      <c r="A73" s="17" t="n">
        <v>67</v>
      </c>
      <c r="B73" s="21"/>
      <c r="C73" s="21"/>
      <c r="D73" s="22"/>
      <c r="E73" s="21"/>
      <c r="F73" s="21"/>
      <c r="G73" s="21"/>
      <c r="H73" s="21"/>
      <c r="I73" s="21"/>
      <c r="J73" s="23"/>
      <c r="K73" s="22"/>
      <c r="L73" s="22"/>
      <c r="M73" s="17" t="str">
        <f aca="false">IF(OR(K73="",L73=""),"",K73*L73)</f>
        <v/>
      </c>
      <c r="N73" s="17" t="str">
        <f aca="false">IF(M73="","",IF(M73&gt;=6,"Alto",IF(M73&gt;=3,"Médio","Baixo")))</f>
        <v/>
      </c>
    </row>
    <row r="74" customFormat="false" ht="15" hidden="false" customHeight="false" outlineLevel="0" collapsed="false">
      <c r="A74" s="17" t="n">
        <v>68</v>
      </c>
      <c r="B74" s="21"/>
      <c r="C74" s="21"/>
      <c r="D74" s="22"/>
      <c r="E74" s="21"/>
      <c r="F74" s="21"/>
      <c r="G74" s="21"/>
      <c r="H74" s="21"/>
      <c r="I74" s="21"/>
      <c r="J74" s="23"/>
      <c r="K74" s="22"/>
      <c r="L74" s="22"/>
      <c r="M74" s="17" t="str">
        <f aca="false">IF(OR(K74="",L74=""),"",K74*L74)</f>
        <v/>
      </c>
      <c r="N74" s="17" t="str">
        <f aca="false">IF(M74="","",IF(M74&gt;=6,"Alto",IF(M74&gt;=3,"Médio","Baixo")))</f>
        <v/>
      </c>
    </row>
    <row r="75" customFormat="false" ht="15" hidden="false" customHeight="false" outlineLevel="0" collapsed="false">
      <c r="A75" s="17" t="n">
        <v>69</v>
      </c>
      <c r="B75" s="21"/>
      <c r="C75" s="21"/>
      <c r="D75" s="22"/>
      <c r="E75" s="21"/>
      <c r="F75" s="21"/>
      <c r="G75" s="21"/>
      <c r="H75" s="21"/>
      <c r="I75" s="21"/>
      <c r="J75" s="23"/>
      <c r="K75" s="22"/>
      <c r="L75" s="22"/>
      <c r="M75" s="17" t="str">
        <f aca="false">IF(OR(K75="",L75=""),"",K75*L75)</f>
        <v/>
      </c>
      <c r="N75" s="17" t="str">
        <f aca="false">IF(M75="","",IF(M75&gt;=6,"Alto",IF(M75&gt;=3,"Médio","Baixo")))</f>
        <v/>
      </c>
    </row>
    <row r="76" customFormat="false" ht="15" hidden="false" customHeight="false" outlineLevel="0" collapsed="false">
      <c r="A76" s="17" t="n">
        <v>70</v>
      </c>
      <c r="B76" s="21"/>
      <c r="C76" s="21"/>
      <c r="D76" s="22"/>
      <c r="E76" s="21"/>
      <c r="F76" s="21"/>
      <c r="G76" s="21"/>
      <c r="H76" s="21"/>
      <c r="I76" s="21"/>
      <c r="J76" s="23"/>
      <c r="K76" s="22"/>
      <c r="L76" s="22"/>
      <c r="M76" s="17" t="str">
        <f aca="false">IF(OR(K76="",L76=""),"",K76*L76)</f>
        <v/>
      </c>
      <c r="N76" s="17" t="str">
        <f aca="false">IF(M76="","",IF(M76&gt;=6,"Alto",IF(M76&gt;=3,"Médio","Baixo")))</f>
        <v/>
      </c>
    </row>
    <row r="77" customFormat="false" ht="15" hidden="false" customHeight="false" outlineLevel="0" collapsed="false">
      <c r="A77" s="17" t="n">
        <v>71</v>
      </c>
      <c r="B77" s="21"/>
      <c r="C77" s="21"/>
      <c r="D77" s="22"/>
      <c r="E77" s="21"/>
      <c r="F77" s="21"/>
      <c r="G77" s="21"/>
      <c r="H77" s="21"/>
      <c r="I77" s="21"/>
      <c r="J77" s="23"/>
      <c r="K77" s="22"/>
      <c r="L77" s="22"/>
      <c r="M77" s="17" t="str">
        <f aca="false">IF(OR(K77="",L77=""),"",K77*L77)</f>
        <v/>
      </c>
      <c r="N77" s="17" t="str">
        <f aca="false">IF(M77="","",IF(M77&gt;=6,"Alto",IF(M77&gt;=3,"Médio","Baixo")))</f>
        <v/>
      </c>
    </row>
    <row r="78" customFormat="false" ht="15" hidden="false" customHeight="false" outlineLevel="0" collapsed="false">
      <c r="A78" s="17" t="n">
        <v>72</v>
      </c>
      <c r="B78" s="21"/>
      <c r="C78" s="21"/>
      <c r="D78" s="22"/>
      <c r="E78" s="21"/>
      <c r="F78" s="21"/>
      <c r="G78" s="21"/>
      <c r="H78" s="21"/>
      <c r="I78" s="21"/>
      <c r="J78" s="23"/>
      <c r="K78" s="22"/>
      <c r="L78" s="22"/>
      <c r="M78" s="17" t="str">
        <f aca="false">IF(OR(K78="",L78=""),"",K78*L78)</f>
        <v/>
      </c>
      <c r="N78" s="17" t="str">
        <f aca="false">IF(M78="","",IF(M78&gt;=6,"Alto",IF(M78&gt;=3,"Médio","Baixo")))</f>
        <v/>
      </c>
    </row>
    <row r="79" customFormat="false" ht="15" hidden="false" customHeight="false" outlineLevel="0" collapsed="false">
      <c r="A79" s="17" t="n">
        <v>73</v>
      </c>
      <c r="B79" s="21"/>
      <c r="C79" s="21"/>
      <c r="D79" s="22"/>
      <c r="E79" s="21"/>
      <c r="F79" s="21"/>
      <c r="G79" s="21"/>
      <c r="H79" s="21"/>
      <c r="I79" s="21"/>
      <c r="J79" s="23"/>
      <c r="K79" s="22"/>
      <c r="L79" s="22"/>
      <c r="M79" s="17" t="str">
        <f aca="false">IF(OR(K79="",L79=""),"",K79*L79)</f>
        <v/>
      </c>
      <c r="N79" s="17" t="str">
        <f aca="false">IF(M79="","",IF(M79&gt;=6,"Alto",IF(M79&gt;=3,"Médio","Baixo")))</f>
        <v/>
      </c>
    </row>
    <row r="80" customFormat="false" ht="15" hidden="false" customHeight="false" outlineLevel="0" collapsed="false">
      <c r="A80" s="17" t="n">
        <v>74</v>
      </c>
      <c r="B80" s="21"/>
      <c r="C80" s="21"/>
      <c r="D80" s="22"/>
      <c r="E80" s="21"/>
      <c r="F80" s="21"/>
      <c r="G80" s="21"/>
      <c r="H80" s="21"/>
      <c r="I80" s="21"/>
      <c r="J80" s="23"/>
      <c r="K80" s="22"/>
      <c r="L80" s="22"/>
      <c r="M80" s="17" t="str">
        <f aca="false">IF(OR(K80="",L80=""),"",K80*L80)</f>
        <v/>
      </c>
      <c r="N80" s="17" t="str">
        <f aca="false">IF(M80="","",IF(M80&gt;=6,"Alto",IF(M80&gt;=3,"Médio","Baixo")))</f>
        <v/>
      </c>
    </row>
    <row r="81" customFormat="false" ht="15" hidden="false" customHeight="false" outlineLevel="0" collapsed="false">
      <c r="A81" s="17" t="n">
        <v>75</v>
      </c>
      <c r="B81" s="21"/>
      <c r="C81" s="21"/>
      <c r="D81" s="22"/>
      <c r="E81" s="21"/>
      <c r="F81" s="21"/>
      <c r="G81" s="21"/>
      <c r="H81" s="21"/>
      <c r="I81" s="21"/>
      <c r="J81" s="23"/>
      <c r="K81" s="22"/>
      <c r="L81" s="22"/>
      <c r="M81" s="17" t="str">
        <f aca="false">IF(OR(K81="",L81=""),"",K81*L81)</f>
        <v/>
      </c>
      <c r="N81" s="17" t="str">
        <f aca="false">IF(M81="","",IF(M81&gt;=6,"Alto",IF(M81&gt;=3,"Médio","Baixo")))</f>
        <v/>
      </c>
    </row>
    <row r="82" customFormat="false" ht="15" hidden="false" customHeight="false" outlineLevel="0" collapsed="false">
      <c r="A82" s="17" t="n">
        <v>76</v>
      </c>
      <c r="B82" s="21"/>
      <c r="C82" s="21"/>
      <c r="D82" s="22"/>
      <c r="E82" s="21"/>
      <c r="F82" s="21"/>
      <c r="G82" s="21"/>
      <c r="H82" s="21"/>
      <c r="I82" s="21"/>
      <c r="J82" s="23"/>
      <c r="K82" s="22"/>
      <c r="L82" s="22"/>
      <c r="M82" s="17" t="str">
        <f aca="false">IF(OR(K82="",L82=""),"",K82*L82)</f>
        <v/>
      </c>
      <c r="N82" s="17" t="str">
        <f aca="false">IF(M82="","",IF(M82&gt;=6,"Alto",IF(M82&gt;=3,"Médio","Baixo")))</f>
        <v/>
      </c>
    </row>
    <row r="83" customFormat="false" ht="15" hidden="false" customHeight="false" outlineLevel="0" collapsed="false">
      <c r="A83" s="17" t="n">
        <v>77</v>
      </c>
      <c r="B83" s="21"/>
      <c r="C83" s="21"/>
      <c r="D83" s="22"/>
      <c r="E83" s="21"/>
      <c r="F83" s="21"/>
      <c r="G83" s="21"/>
      <c r="H83" s="21"/>
      <c r="I83" s="21"/>
      <c r="J83" s="23"/>
      <c r="K83" s="22"/>
      <c r="L83" s="22"/>
      <c r="M83" s="17" t="str">
        <f aca="false">IF(OR(K83="",L83=""),"",K83*L83)</f>
        <v/>
      </c>
      <c r="N83" s="17" t="str">
        <f aca="false">IF(M83="","",IF(M83&gt;=6,"Alto",IF(M83&gt;=3,"Médio","Baixo")))</f>
        <v/>
      </c>
    </row>
    <row r="84" customFormat="false" ht="15" hidden="false" customHeight="false" outlineLevel="0" collapsed="false">
      <c r="A84" s="17" t="n">
        <v>78</v>
      </c>
      <c r="B84" s="21"/>
      <c r="C84" s="21"/>
      <c r="D84" s="22"/>
      <c r="E84" s="21"/>
      <c r="F84" s="21"/>
      <c r="G84" s="21"/>
      <c r="H84" s="21"/>
      <c r="I84" s="21"/>
      <c r="J84" s="23"/>
      <c r="K84" s="22"/>
      <c r="L84" s="22"/>
      <c r="M84" s="17" t="str">
        <f aca="false">IF(OR(K84="",L84=""),"",K84*L84)</f>
        <v/>
      </c>
      <c r="N84" s="17" t="str">
        <f aca="false">IF(M84="","",IF(M84&gt;=6,"Alto",IF(M84&gt;=3,"Médio","Baixo")))</f>
        <v/>
      </c>
    </row>
    <row r="85" customFormat="false" ht="15" hidden="false" customHeight="false" outlineLevel="0" collapsed="false">
      <c r="A85" s="17" t="n">
        <v>79</v>
      </c>
      <c r="B85" s="21"/>
      <c r="C85" s="21"/>
      <c r="D85" s="22"/>
      <c r="E85" s="21"/>
      <c r="F85" s="21"/>
      <c r="G85" s="21"/>
      <c r="H85" s="21"/>
      <c r="I85" s="21"/>
      <c r="J85" s="23"/>
      <c r="K85" s="22"/>
      <c r="L85" s="22"/>
      <c r="M85" s="17" t="str">
        <f aca="false">IF(OR(K85="",L85=""),"",K85*L85)</f>
        <v/>
      </c>
      <c r="N85" s="17" t="str">
        <f aca="false">IF(M85="","",IF(M85&gt;=6,"Alto",IF(M85&gt;=3,"Médio","Baixo")))</f>
        <v/>
      </c>
    </row>
    <row r="86" customFormat="false" ht="15" hidden="false" customHeight="false" outlineLevel="0" collapsed="false">
      <c r="A86" s="17" t="n">
        <v>80</v>
      </c>
      <c r="B86" s="21"/>
      <c r="C86" s="21"/>
      <c r="D86" s="22"/>
      <c r="E86" s="21"/>
      <c r="F86" s="21"/>
      <c r="G86" s="21"/>
      <c r="H86" s="21"/>
      <c r="I86" s="21"/>
      <c r="J86" s="23"/>
      <c r="K86" s="22"/>
      <c r="L86" s="22"/>
      <c r="M86" s="17" t="str">
        <f aca="false">IF(OR(K86="",L86=""),"",K86*L86)</f>
        <v/>
      </c>
      <c r="N86" s="17" t="str">
        <f aca="false">IF(M86="","",IF(M86&gt;=6,"Alto",IF(M86&gt;=3,"Médio","Baixo")))</f>
        <v/>
      </c>
    </row>
  </sheetData>
  <conditionalFormatting sqref="N7:N86">
    <cfRule type="cellIs" priority="2" operator="equal" aboveAverage="0" equalAverage="0" bottom="0" percent="0" rank="0" text="" dxfId="0">
      <formula>"Alto"</formula>
    </cfRule>
    <cfRule type="cellIs" priority="3" operator="equal" aboveAverage="0" equalAverage="0" bottom="0" percent="0" rank="0" text="" dxfId="1">
      <formula>"Médio"</formula>
    </cfRule>
    <cfRule type="cellIs" priority="4" operator="equal" aboveAverage="0" equalAverage="0" bottom="0" percent="0" rank="0" text="" dxfId="2">
      <formula>"Baixo"</formula>
    </cfRule>
  </conditionalFormatting>
  <dataValidations count="3">
    <dataValidation allowBlank="true" errorStyle="stop" operator="between" showDropDown="false" showErrorMessage="false" showInputMessage="false" sqref="E7:E86" type="list">
      <formula1>Listas!$A$2:$A$14</formula1>
      <formula2>0</formula2>
    </dataValidation>
    <dataValidation allowBlank="true" errorStyle="stop" operator="between" showDropDown="false" showErrorMessage="false" showInputMessage="false" sqref="I7:I86" type="list">
      <formula1>Listas!$B$2:$B$7</formula1>
      <formula2>0</formula2>
    </dataValidation>
    <dataValidation allowBlank="true" error="Use 1, 2 ou 3 (veja a aba Critérios)." errorStyle="stop" errorTitle="Nota inválida" operator="between" showDropDown="false" showErrorMessage="true" showInputMessage="false" sqref="K7:L86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L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34"/>
    <col collapsed="false" customWidth="true" hidden="false" outlineLevel="0" max="4" min="4" style="0" width="40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32"/>
    <col collapsed="false" customWidth="true" hidden="false" outlineLevel="0" max="11" min="11" style="0" width="26"/>
    <col collapsed="false" customWidth="true" hidden="false" outlineLevel="0" max="12" min="12" style="0" width="13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B4" s="15" t="s">
        <v>72</v>
      </c>
      <c r="C4" s="24" t="n">
        <f aca="false">COUNTIF(I7:I86,"Atrasada")</f>
        <v>0</v>
      </c>
      <c r="D4" s="15" t="s">
        <v>73</v>
      </c>
      <c r="E4" s="24" t="n">
        <f aca="false">COUNTIF(I7:I86,"Concluída")</f>
        <v>0</v>
      </c>
    </row>
    <row r="6" customFormat="false" ht="33.75" hidden="false" customHeight="true" outlineLevel="0" collapsed="false">
      <c r="A6" s="7" t="s">
        <v>49</v>
      </c>
      <c r="B6" s="7" t="s">
        <v>74</v>
      </c>
      <c r="C6" s="7" t="s">
        <v>75</v>
      </c>
      <c r="D6" s="7" t="s">
        <v>76</v>
      </c>
      <c r="E6" s="7" t="s">
        <v>77</v>
      </c>
      <c r="F6" s="7" t="s">
        <v>78</v>
      </c>
      <c r="G6" s="7" t="s">
        <v>79</v>
      </c>
      <c r="H6" s="7" t="s">
        <v>80</v>
      </c>
      <c r="I6" s="7" t="s">
        <v>81</v>
      </c>
      <c r="J6" s="7" t="s">
        <v>82</v>
      </c>
      <c r="K6" s="7" t="s">
        <v>83</v>
      </c>
      <c r="L6" s="7" t="s">
        <v>84</v>
      </c>
    </row>
    <row r="7" customFormat="false" ht="23.85" hidden="false" customHeight="false" outlineLevel="0" collapsed="false">
      <c r="A7" s="17" t="n">
        <v>1</v>
      </c>
      <c r="B7" s="19" t="n">
        <v>1</v>
      </c>
      <c r="C7" s="25" t="str">
        <f aca="false">IF(B7="","",IFERROR(INDEX(Inventário!$E$7:$E$86,MATCH(B7,Inventário!$A$7:$A$86,0))&amp;" · "&amp;INDEX(Inventário!$B$7:$B$86,MATCH(B7,Inventário!$A$7:$A$86,0)),"Nº não encontrado"))</f>
        <v>Excesso de demandas no trabalho (sobrecarga) · Atendimento ao cliente</v>
      </c>
      <c r="D7" s="18" t="s">
        <v>85</v>
      </c>
      <c r="E7" s="18" t="s">
        <v>86</v>
      </c>
      <c r="F7" s="18" t="s">
        <v>87</v>
      </c>
      <c r="G7" s="20" t="n">
        <v>46366</v>
      </c>
      <c r="H7" s="19" t="s">
        <v>88</v>
      </c>
      <c r="I7" s="17" t="str">
        <f aca="true">IF(D7="","",IF(H7="Concluída","Concluída",IF(AND(G7&lt;&gt;"",G7&lt;TODAY()),"Atrasada",IF(H7="","Não iniciada",H7))))</f>
        <v>Em andamento</v>
      </c>
      <c r="J7" s="18" t="s">
        <v>89</v>
      </c>
      <c r="K7" s="18"/>
      <c r="L7" s="20"/>
    </row>
    <row r="8" customFormat="false" ht="15" hidden="false" customHeight="false" outlineLevel="0" collapsed="false">
      <c r="A8" s="17" t="n">
        <v>2</v>
      </c>
      <c r="B8" s="22"/>
      <c r="C8" s="25" t="str">
        <f aca="false">IF(B8="","",IFERROR(INDEX(Inventário!$E$7:$E$86,MATCH(B8,Inventário!$A$7:$A$86,0))&amp;" · "&amp;INDEX(Inventário!$B$7:$B$86,MATCH(B8,Inventário!$A$7:$A$86,0)),"Nº não encontrado"))</f>
        <v/>
      </c>
      <c r="D8" s="21"/>
      <c r="E8" s="21"/>
      <c r="F8" s="21"/>
      <c r="G8" s="23"/>
      <c r="H8" s="22"/>
      <c r="I8" s="17" t="str">
        <f aca="true">IF(D8="","",IF(H8="Concluída","Concluída",IF(AND(G8&lt;&gt;"",G8&lt;TODAY()),"Atrasada",IF(H8="","Não iniciada",H8))))</f>
        <v/>
      </c>
      <c r="J8" s="21"/>
      <c r="K8" s="21"/>
      <c r="L8" s="23"/>
    </row>
    <row r="9" customFormat="false" ht="15" hidden="false" customHeight="false" outlineLevel="0" collapsed="false">
      <c r="A9" s="17" t="n">
        <v>3</v>
      </c>
      <c r="B9" s="22"/>
      <c r="C9" s="25" t="str">
        <f aca="false">IF(B9="","",IFERROR(INDEX(Inventário!$E$7:$E$86,MATCH(B9,Inventário!$A$7:$A$86,0))&amp;" · "&amp;INDEX(Inventário!$B$7:$B$86,MATCH(B9,Inventário!$A$7:$A$86,0)),"Nº não encontrado"))</f>
        <v/>
      </c>
      <c r="D9" s="21"/>
      <c r="E9" s="21"/>
      <c r="F9" s="21"/>
      <c r="G9" s="23"/>
      <c r="H9" s="22"/>
      <c r="I9" s="17" t="str">
        <f aca="true">IF(D9="","",IF(H9="Concluída","Concluída",IF(AND(G9&lt;&gt;"",G9&lt;TODAY()),"Atrasada",IF(H9="","Não iniciada",H9))))</f>
        <v/>
      </c>
      <c r="J9" s="21"/>
      <c r="K9" s="21"/>
      <c r="L9" s="23"/>
    </row>
    <row r="10" customFormat="false" ht="15" hidden="false" customHeight="false" outlineLevel="0" collapsed="false">
      <c r="A10" s="17" t="n">
        <v>4</v>
      </c>
      <c r="B10" s="22"/>
      <c r="C10" s="25" t="str">
        <f aca="false">IF(B10="","",IFERROR(INDEX(Inventário!$E$7:$E$86,MATCH(B10,Inventário!$A$7:$A$86,0))&amp;" · "&amp;INDEX(Inventário!$B$7:$B$86,MATCH(B10,Inventário!$A$7:$A$86,0)),"Nº não encontrado"))</f>
        <v/>
      </c>
      <c r="D10" s="21"/>
      <c r="E10" s="21"/>
      <c r="F10" s="21"/>
      <c r="G10" s="23"/>
      <c r="H10" s="22"/>
      <c r="I10" s="17" t="str">
        <f aca="true">IF(D10="","",IF(H10="Concluída","Concluída",IF(AND(G10&lt;&gt;"",G10&lt;TODAY()),"Atrasada",IF(H10="","Não iniciada",H10))))</f>
        <v/>
      </c>
      <c r="J10" s="21"/>
      <c r="K10" s="21"/>
      <c r="L10" s="23"/>
    </row>
    <row r="11" customFormat="false" ht="15" hidden="false" customHeight="false" outlineLevel="0" collapsed="false">
      <c r="A11" s="17" t="n">
        <v>5</v>
      </c>
      <c r="B11" s="22"/>
      <c r="C11" s="25" t="str">
        <f aca="false">IF(B11="","",IFERROR(INDEX(Inventário!$E$7:$E$86,MATCH(B11,Inventário!$A$7:$A$86,0))&amp;" · "&amp;INDEX(Inventário!$B$7:$B$86,MATCH(B11,Inventário!$A$7:$A$86,0)),"Nº não encontrado"))</f>
        <v/>
      </c>
      <c r="D11" s="21"/>
      <c r="E11" s="21"/>
      <c r="F11" s="21"/>
      <c r="G11" s="23"/>
      <c r="H11" s="22"/>
      <c r="I11" s="17" t="str">
        <f aca="true">IF(D11="","",IF(H11="Concluída","Concluída",IF(AND(G11&lt;&gt;"",G11&lt;TODAY()),"Atrasada",IF(H11="","Não iniciada",H11))))</f>
        <v/>
      </c>
      <c r="J11" s="21"/>
      <c r="K11" s="21"/>
      <c r="L11" s="23"/>
    </row>
    <row r="12" customFormat="false" ht="15" hidden="false" customHeight="false" outlineLevel="0" collapsed="false">
      <c r="A12" s="17" t="n">
        <v>6</v>
      </c>
      <c r="B12" s="22"/>
      <c r="C12" s="25" t="str">
        <f aca="false">IF(B12="","",IFERROR(INDEX(Inventário!$E$7:$E$86,MATCH(B12,Inventário!$A$7:$A$86,0))&amp;" · "&amp;INDEX(Inventário!$B$7:$B$86,MATCH(B12,Inventário!$A$7:$A$86,0)),"Nº não encontrado"))</f>
        <v/>
      </c>
      <c r="D12" s="21"/>
      <c r="E12" s="21"/>
      <c r="F12" s="21"/>
      <c r="G12" s="23"/>
      <c r="H12" s="22"/>
      <c r="I12" s="17" t="str">
        <f aca="true">IF(D12="","",IF(H12="Concluída","Concluída",IF(AND(G12&lt;&gt;"",G12&lt;TODAY()),"Atrasada",IF(H12="","Não iniciada",H12))))</f>
        <v/>
      </c>
      <c r="J12" s="21"/>
      <c r="K12" s="21"/>
      <c r="L12" s="23"/>
    </row>
    <row r="13" customFormat="false" ht="15" hidden="false" customHeight="false" outlineLevel="0" collapsed="false">
      <c r="A13" s="17" t="n">
        <v>7</v>
      </c>
      <c r="B13" s="22"/>
      <c r="C13" s="25" t="str">
        <f aca="false">IF(B13="","",IFERROR(INDEX(Inventário!$E$7:$E$86,MATCH(B13,Inventário!$A$7:$A$86,0))&amp;" · "&amp;INDEX(Inventário!$B$7:$B$86,MATCH(B13,Inventário!$A$7:$A$86,0)),"Nº não encontrado"))</f>
        <v/>
      </c>
      <c r="D13" s="21"/>
      <c r="E13" s="21"/>
      <c r="F13" s="21"/>
      <c r="G13" s="23"/>
      <c r="H13" s="22"/>
      <c r="I13" s="17" t="str">
        <f aca="true">IF(D13="","",IF(H13="Concluída","Concluída",IF(AND(G13&lt;&gt;"",G13&lt;TODAY()),"Atrasada",IF(H13="","Não iniciada",H13))))</f>
        <v/>
      </c>
      <c r="J13" s="21"/>
      <c r="K13" s="21"/>
      <c r="L13" s="23"/>
    </row>
    <row r="14" customFormat="false" ht="15" hidden="false" customHeight="false" outlineLevel="0" collapsed="false">
      <c r="A14" s="17" t="n">
        <v>8</v>
      </c>
      <c r="B14" s="22"/>
      <c r="C14" s="25" t="str">
        <f aca="false">IF(B14="","",IFERROR(INDEX(Inventário!$E$7:$E$86,MATCH(B14,Inventário!$A$7:$A$86,0))&amp;" · "&amp;INDEX(Inventário!$B$7:$B$86,MATCH(B14,Inventário!$A$7:$A$86,0)),"Nº não encontrado"))</f>
        <v/>
      </c>
      <c r="D14" s="21"/>
      <c r="E14" s="21"/>
      <c r="F14" s="21"/>
      <c r="G14" s="23"/>
      <c r="H14" s="22"/>
      <c r="I14" s="17" t="str">
        <f aca="true">IF(D14="","",IF(H14="Concluída","Concluída",IF(AND(G14&lt;&gt;"",G14&lt;TODAY()),"Atrasada",IF(H14="","Não iniciada",H14))))</f>
        <v/>
      </c>
      <c r="J14" s="21"/>
      <c r="K14" s="21"/>
      <c r="L14" s="23"/>
    </row>
    <row r="15" customFormat="false" ht="15" hidden="false" customHeight="false" outlineLevel="0" collapsed="false">
      <c r="A15" s="17" t="n">
        <v>9</v>
      </c>
      <c r="B15" s="22"/>
      <c r="C15" s="25" t="str">
        <f aca="false">IF(B15="","",IFERROR(INDEX(Inventário!$E$7:$E$86,MATCH(B15,Inventário!$A$7:$A$86,0))&amp;" · "&amp;INDEX(Inventário!$B$7:$B$86,MATCH(B15,Inventário!$A$7:$A$86,0)),"Nº não encontrado"))</f>
        <v/>
      </c>
      <c r="D15" s="21"/>
      <c r="E15" s="21"/>
      <c r="F15" s="21"/>
      <c r="G15" s="23"/>
      <c r="H15" s="22"/>
      <c r="I15" s="17" t="str">
        <f aca="true">IF(D15="","",IF(H15="Concluída","Concluída",IF(AND(G15&lt;&gt;"",G15&lt;TODAY()),"Atrasada",IF(H15="","Não iniciada",H15))))</f>
        <v/>
      </c>
      <c r="J15" s="21"/>
      <c r="K15" s="21"/>
      <c r="L15" s="23"/>
    </row>
    <row r="16" customFormat="false" ht="15" hidden="false" customHeight="false" outlineLevel="0" collapsed="false">
      <c r="A16" s="17" t="n">
        <v>10</v>
      </c>
      <c r="B16" s="22"/>
      <c r="C16" s="25" t="str">
        <f aca="false">IF(B16="","",IFERROR(INDEX(Inventário!$E$7:$E$86,MATCH(B16,Inventário!$A$7:$A$86,0))&amp;" · "&amp;INDEX(Inventário!$B$7:$B$86,MATCH(B16,Inventário!$A$7:$A$86,0)),"Nº não encontrado"))</f>
        <v/>
      </c>
      <c r="D16" s="21"/>
      <c r="E16" s="21"/>
      <c r="F16" s="21"/>
      <c r="G16" s="23"/>
      <c r="H16" s="22"/>
      <c r="I16" s="17" t="str">
        <f aca="true">IF(D16="","",IF(H16="Concluída","Concluída",IF(AND(G16&lt;&gt;"",G16&lt;TODAY()),"Atrasada",IF(H16="","Não iniciada",H16))))</f>
        <v/>
      </c>
      <c r="J16" s="21"/>
      <c r="K16" s="21"/>
      <c r="L16" s="23"/>
    </row>
    <row r="17" customFormat="false" ht="15" hidden="false" customHeight="false" outlineLevel="0" collapsed="false">
      <c r="A17" s="17" t="n">
        <v>11</v>
      </c>
      <c r="B17" s="22"/>
      <c r="C17" s="25" t="str">
        <f aca="false">IF(B17="","",IFERROR(INDEX(Inventário!$E$7:$E$86,MATCH(B17,Inventário!$A$7:$A$86,0))&amp;" · "&amp;INDEX(Inventário!$B$7:$B$86,MATCH(B17,Inventário!$A$7:$A$86,0)),"Nº não encontrado"))</f>
        <v/>
      </c>
      <c r="D17" s="21"/>
      <c r="E17" s="21"/>
      <c r="F17" s="21"/>
      <c r="G17" s="23"/>
      <c r="H17" s="22"/>
      <c r="I17" s="17" t="str">
        <f aca="true">IF(D17="","",IF(H17="Concluída","Concluída",IF(AND(G17&lt;&gt;"",G17&lt;TODAY()),"Atrasada",IF(H17="","Não iniciada",H17))))</f>
        <v/>
      </c>
      <c r="J17" s="21"/>
      <c r="K17" s="21"/>
      <c r="L17" s="23"/>
    </row>
    <row r="18" customFormat="false" ht="15" hidden="false" customHeight="false" outlineLevel="0" collapsed="false">
      <c r="A18" s="17" t="n">
        <v>12</v>
      </c>
      <c r="B18" s="22"/>
      <c r="C18" s="25" t="str">
        <f aca="false">IF(B18="","",IFERROR(INDEX(Inventário!$E$7:$E$86,MATCH(B18,Inventário!$A$7:$A$86,0))&amp;" · "&amp;INDEX(Inventário!$B$7:$B$86,MATCH(B18,Inventário!$A$7:$A$86,0)),"Nº não encontrado"))</f>
        <v/>
      </c>
      <c r="D18" s="21"/>
      <c r="E18" s="21"/>
      <c r="F18" s="21"/>
      <c r="G18" s="23"/>
      <c r="H18" s="22"/>
      <c r="I18" s="17" t="str">
        <f aca="true">IF(D18="","",IF(H18="Concluída","Concluída",IF(AND(G18&lt;&gt;"",G18&lt;TODAY()),"Atrasada",IF(H18="","Não iniciada",H18))))</f>
        <v/>
      </c>
      <c r="J18" s="21"/>
      <c r="K18" s="21"/>
      <c r="L18" s="23"/>
    </row>
    <row r="19" customFormat="false" ht="15" hidden="false" customHeight="false" outlineLevel="0" collapsed="false">
      <c r="A19" s="17" t="n">
        <v>13</v>
      </c>
      <c r="B19" s="22"/>
      <c r="C19" s="25" t="str">
        <f aca="false">IF(B19="","",IFERROR(INDEX(Inventário!$E$7:$E$86,MATCH(B19,Inventário!$A$7:$A$86,0))&amp;" · "&amp;INDEX(Inventário!$B$7:$B$86,MATCH(B19,Inventário!$A$7:$A$86,0)),"Nº não encontrado"))</f>
        <v/>
      </c>
      <c r="D19" s="21"/>
      <c r="E19" s="21"/>
      <c r="F19" s="21"/>
      <c r="G19" s="23"/>
      <c r="H19" s="22"/>
      <c r="I19" s="17" t="str">
        <f aca="true">IF(D19="","",IF(H19="Concluída","Concluída",IF(AND(G19&lt;&gt;"",G19&lt;TODAY()),"Atrasada",IF(H19="","Não iniciada",H19))))</f>
        <v/>
      </c>
      <c r="J19" s="21"/>
      <c r="K19" s="21"/>
      <c r="L19" s="23"/>
    </row>
    <row r="20" customFormat="false" ht="15" hidden="false" customHeight="false" outlineLevel="0" collapsed="false">
      <c r="A20" s="17" t="n">
        <v>14</v>
      </c>
      <c r="B20" s="22"/>
      <c r="C20" s="25" t="str">
        <f aca="false">IF(B20="","",IFERROR(INDEX(Inventário!$E$7:$E$86,MATCH(B20,Inventário!$A$7:$A$86,0))&amp;" · "&amp;INDEX(Inventário!$B$7:$B$86,MATCH(B20,Inventário!$A$7:$A$86,0)),"Nº não encontrado"))</f>
        <v/>
      </c>
      <c r="D20" s="21"/>
      <c r="E20" s="21"/>
      <c r="F20" s="21"/>
      <c r="G20" s="23"/>
      <c r="H20" s="22"/>
      <c r="I20" s="17" t="str">
        <f aca="true">IF(D20="","",IF(H20="Concluída","Concluída",IF(AND(G20&lt;&gt;"",G20&lt;TODAY()),"Atrasada",IF(H20="","Não iniciada",H20))))</f>
        <v/>
      </c>
      <c r="J20" s="21"/>
      <c r="K20" s="21"/>
      <c r="L20" s="23"/>
    </row>
    <row r="21" customFormat="false" ht="15" hidden="false" customHeight="false" outlineLevel="0" collapsed="false">
      <c r="A21" s="17" t="n">
        <v>15</v>
      </c>
      <c r="B21" s="22"/>
      <c r="C21" s="25" t="str">
        <f aca="false">IF(B21="","",IFERROR(INDEX(Inventário!$E$7:$E$86,MATCH(B21,Inventário!$A$7:$A$86,0))&amp;" · "&amp;INDEX(Inventário!$B$7:$B$86,MATCH(B21,Inventário!$A$7:$A$86,0)),"Nº não encontrado"))</f>
        <v/>
      </c>
      <c r="D21" s="21"/>
      <c r="E21" s="21"/>
      <c r="F21" s="21"/>
      <c r="G21" s="23"/>
      <c r="H21" s="22"/>
      <c r="I21" s="17" t="str">
        <f aca="true">IF(D21="","",IF(H21="Concluída","Concluída",IF(AND(G21&lt;&gt;"",G21&lt;TODAY()),"Atrasada",IF(H21="","Não iniciada",H21))))</f>
        <v/>
      </c>
      <c r="J21" s="21"/>
      <c r="K21" s="21"/>
      <c r="L21" s="23"/>
    </row>
    <row r="22" customFormat="false" ht="15" hidden="false" customHeight="false" outlineLevel="0" collapsed="false">
      <c r="A22" s="17" t="n">
        <v>16</v>
      </c>
      <c r="B22" s="22"/>
      <c r="C22" s="25" t="str">
        <f aca="false">IF(B22="","",IFERROR(INDEX(Inventário!$E$7:$E$86,MATCH(B22,Inventário!$A$7:$A$86,0))&amp;" · "&amp;INDEX(Inventário!$B$7:$B$86,MATCH(B22,Inventário!$A$7:$A$86,0)),"Nº não encontrado"))</f>
        <v/>
      </c>
      <c r="D22" s="21"/>
      <c r="E22" s="21"/>
      <c r="F22" s="21"/>
      <c r="G22" s="23"/>
      <c r="H22" s="22"/>
      <c r="I22" s="17" t="str">
        <f aca="true">IF(D22="","",IF(H22="Concluída","Concluída",IF(AND(G22&lt;&gt;"",G22&lt;TODAY()),"Atrasada",IF(H22="","Não iniciada",H22))))</f>
        <v/>
      </c>
      <c r="J22" s="21"/>
      <c r="K22" s="21"/>
      <c r="L22" s="23"/>
    </row>
    <row r="23" customFormat="false" ht="15" hidden="false" customHeight="false" outlineLevel="0" collapsed="false">
      <c r="A23" s="17" t="n">
        <v>17</v>
      </c>
      <c r="B23" s="22"/>
      <c r="C23" s="25" t="str">
        <f aca="false">IF(B23="","",IFERROR(INDEX(Inventário!$E$7:$E$86,MATCH(B23,Inventário!$A$7:$A$86,0))&amp;" · "&amp;INDEX(Inventário!$B$7:$B$86,MATCH(B23,Inventário!$A$7:$A$86,0)),"Nº não encontrado"))</f>
        <v/>
      </c>
      <c r="D23" s="21"/>
      <c r="E23" s="21"/>
      <c r="F23" s="21"/>
      <c r="G23" s="23"/>
      <c r="H23" s="22"/>
      <c r="I23" s="17" t="str">
        <f aca="true">IF(D23="","",IF(H23="Concluída","Concluída",IF(AND(G23&lt;&gt;"",G23&lt;TODAY()),"Atrasada",IF(H23="","Não iniciada",H23))))</f>
        <v/>
      </c>
      <c r="J23" s="21"/>
      <c r="K23" s="21"/>
      <c r="L23" s="23"/>
    </row>
    <row r="24" customFormat="false" ht="15" hidden="false" customHeight="false" outlineLevel="0" collapsed="false">
      <c r="A24" s="17" t="n">
        <v>18</v>
      </c>
      <c r="B24" s="22"/>
      <c r="C24" s="25" t="str">
        <f aca="false">IF(B24="","",IFERROR(INDEX(Inventário!$E$7:$E$86,MATCH(B24,Inventário!$A$7:$A$86,0))&amp;" · "&amp;INDEX(Inventário!$B$7:$B$86,MATCH(B24,Inventário!$A$7:$A$86,0)),"Nº não encontrado"))</f>
        <v/>
      </c>
      <c r="D24" s="21"/>
      <c r="E24" s="21"/>
      <c r="F24" s="21"/>
      <c r="G24" s="23"/>
      <c r="H24" s="22"/>
      <c r="I24" s="17" t="str">
        <f aca="true">IF(D24="","",IF(H24="Concluída","Concluída",IF(AND(G24&lt;&gt;"",G24&lt;TODAY()),"Atrasada",IF(H24="","Não iniciada",H24))))</f>
        <v/>
      </c>
      <c r="J24" s="21"/>
      <c r="K24" s="21"/>
      <c r="L24" s="23"/>
    </row>
    <row r="25" customFormat="false" ht="15" hidden="false" customHeight="false" outlineLevel="0" collapsed="false">
      <c r="A25" s="17" t="n">
        <v>19</v>
      </c>
      <c r="B25" s="22"/>
      <c r="C25" s="25" t="str">
        <f aca="false">IF(B25="","",IFERROR(INDEX(Inventário!$E$7:$E$86,MATCH(B25,Inventário!$A$7:$A$86,0))&amp;" · "&amp;INDEX(Inventário!$B$7:$B$86,MATCH(B25,Inventário!$A$7:$A$86,0)),"Nº não encontrado"))</f>
        <v/>
      </c>
      <c r="D25" s="21"/>
      <c r="E25" s="21"/>
      <c r="F25" s="21"/>
      <c r="G25" s="23"/>
      <c r="H25" s="22"/>
      <c r="I25" s="17" t="str">
        <f aca="true">IF(D25="","",IF(H25="Concluída","Concluída",IF(AND(G25&lt;&gt;"",G25&lt;TODAY()),"Atrasada",IF(H25="","Não iniciada",H25))))</f>
        <v/>
      </c>
      <c r="J25" s="21"/>
      <c r="K25" s="21"/>
      <c r="L25" s="23"/>
    </row>
    <row r="26" customFormat="false" ht="15" hidden="false" customHeight="false" outlineLevel="0" collapsed="false">
      <c r="A26" s="17" t="n">
        <v>20</v>
      </c>
      <c r="B26" s="22"/>
      <c r="C26" s="25" t="str">
        <f aca="false">IF(B26="","",IFERROR(INDEX(Inventário!$E$7:$E$86,MATCH(B26,Inventário!$A$7:$A$86,0))&amp;" · "&amp;INDEX(Inventário!$B$7:$B$86,MATCH(B26,Inventário!$A$7:$A$86,0)),"Nº não encontrado"))</f>
        <v/>
      </c>
      <c r="D26" s="21"/>
      <c r="E26" s="21"/>
      <c r="F26" s="21"/>
      <c r="G26" s="23"/>
      <c r="H26" s="22"/>
      <c r="I26" s="17" t="str">
        <f aca="true">IF(D26="","",IF(H26="Concluída","Concluída",IF(AND(G26&lt;&gt;"",G26&lt;TODAY()),"Atrasada",IF(H26="","Não iniciada",H26))))</f>
        <v/>
      </c>
      <c r="J26" s="21"/>
      <c r="K26" s="21"/>
      <c r="L26" s="23"/>
    </row>
    <row r="27" customFormat="false" ht="15" hidden="false" customHeight="false" outlineLevel="0" collapsed="false">
      <c r="A27" s="17" t="n">
        <v>21</v>
      </c>
      <c r="B27" s="22"/>
      <c r="C27" s="25" t="str">
        <f aca="false">IF(B27="","",IFERROR(INDEX(Inventário!$E$7:$E$86,MATCH(B27,Inventário!$A$7:$A$86,0))&amp;" · "&amp;INDEX(Inventário!$B$7:$B$86,MATCH(B27,Inventário!$A$7:$A$86,0)),"Nº não encontrado"))</f>
        <v/>
      </c>
      <c r="D27" s="21"/>
      <c r="E27" s="21"/>
      <c r="F27" s="21"/>
      <c r="G27" s="23"/>
      <c r="H27" s="22"/>
      <c r="I27" s="17" t="str">
        <f aca="true">IF(D27="","",IF(H27="Concluída","Concluída",IF(AND(G27&lt;&gt;"",G27&lt;TODAY()),"Atrasada",IF(H27="","Não iniciada",H27))))</f>
        <v/>
      </c>
      <c r="J27" s="21"/>
      <c r="K27" s="21"/>
      <c r="L27" s="23"/>
    </row>
    <row r="28" customFormat="false" ht="15" hidden="false" customHeight="false" outlineLevel="0" collapsed="false">
      <c r="A28" s="17" t="n">
        <v>22</v>
      </c>
      <c r="B28" s="22"/>
      <c r="C28" s="25" t="str">
        <f aca="false">IF(B28="","",IFERROR(INDEX(Inventário!$E$7:$E$86,MATCH(B28,Inventário!$A$7:$A$86,0))&amp;" · "&amp;INDEX(Inventário!$B$7:$B$86,MATCH(B28,Inventário!$A$7:$A$86,0)),"Nº não encontrado"))</f>
        <v/>
      </c>
      <c r="D28" s="21"/>
      <c r="E28" s="21"/>
      <c r="F28" s="21"/>
      <c r="G28" s="23"/>
      <c r="H28" s="22"/>
      <c r="I28" s="17" t="str">
        <f aca="true">IF(D28="","",IF(H28="Concluída","Concluída",IF(AND(G28&lt;&gt;"",G28&lt;TODAY()),"Atrasada",IF(H28="","Não iniciada",H28))))</f>
        <v/>
      </c>
      <c r="J28" s="21"/>
      <c r="K28" s="21"/>
      <c r="L28" s="23"/>
    </row>
    <row r="29" customFormat="false" ht="15" hidden="false" customHeight="false" outlineLevel="0" collapsed="false">
      <c r="A29" s="17" t="n">
        <v>23</v>
      </c>
      <c r="B29" s="22"/>
      <c r="C29" s="25" t="str">
        <f aca="false">IF(B29="","",IFERROR(INDEX(Inventário!$E$7:$E$86,MATCH(B29,Inventário!$A$7:$A$86,0))&amp;" · "&amp;INDEX(Inventário!$B$7:$B$86,MATCH(B29,Inventário!$A$7:$A$86,0)),"Nº não encontrado"))</f>
        <v/>
      </c>
      <c r="D29" s="21"/>
      <c r="E29" s="21"/>
      <c r="F29" s="21"/>
      <c r="G29" s="23"/>
      <c r="H29" s="22"/>
      <c r="I29" s="17" t="str">
        <f aca="true">IF(D29="","",IF(H29="Concluída","Concluída",IF(AND(G29&lt;&gt;"",G29&lt;TODAY()),"Atrasada",IF(H29="","Não iniciada",H29))))</f>
        <v/>
      </c>
      <c r="J29" s="21"/>
      <c r="K29" s="21"/>
      <c r="L29" s="23"/>
    </row>
    <row r="30" customFormat="false" ht="15" hidden="false" customHeight="false" outlineLevel="0" collapsed="false">
      <c r="A30" s="17" t="n">
        <v>24</v>
      </c>
      <c r="B30" s="22"/>
      <c r="C30" s="25" t="str">
        <f aca="false">IF(B30="","",IFERROR(INDEX(Inventário!$E$7:$E$86,MATCH(B30,Inventário!$A$7:$A$86,0))&amp;" · "&amp;INDEX(Inventário!$B$7:$B$86,MATCH(B30,Inventário!$A$7:$A$86,0)),"Nº não encontrado"))</f>
        <v/>
      </c>
      <c r="D30" s="21"/>
      <c r="E30" s="21"/>
      <c r="F30" s="21"/>
      <c r="G30" s="23"/>
      <c r="H30" s="22"/>
      <c r="I30" s="17" t="str">
        <f aca="true">IF(D30="","",IF(H30="Concluída","Concluída",IF(AND(G30&lt;&gt;"",G30&lt;TODAY()),"Atrasada",IF(H30="","Não iniciada",H30))))</f>
        <v/>
      </c>
      <c r="J30" s="21"/>
      <c r="K30" s="21"/>
      <c r="L30" s="23"/>
    </row>
    <row r="31" customFormat="false" ht="15" hidden="false" customHeight="false" outlineLevel="0" collapsed="false">
      <c r="A31" s="17" t="n">
        <v>25</v>
      </c>
      <c r="B31" s="22"/>
      <c r="C31" s="25" t="str">
        <f aca="false">IF(B31="","",IFERROR(INDEX(Inventário!$E$7:$E$86,MATCH(B31,Inventário!$A$7:$A$86,0))&amp;" · "&amp;INDEX(Inventário!$B$7:$B$86,MATCH(B31,Inventário!$A$7:$A$86,0)),"Nº não encontrado"))</f>
        <v/>
      </c>
      <c r="D31" s="21"/>
      <c r="E31" s="21"/>
      <c r="F31" s="21"/>
      <c r="G31" s="23"/>
      <c r="H31" s="22"/>
      <c r="I31" s="17" t="str">
        <f aca="true">IF(D31="","",IF(H31="Concluída","Concluída",IF(AND(G31&lt;&gt;"",G31&lt;TODAY()),"Atrasada",IF(H31="","Não iniciada",H31))))</f>
        <v/>
      </c>
      <c r="J31" s="21"/>
      <c r="K31" s="21"/>
      <c r="L31" s="23"/>
    </row>
    <row r="32" customFormat="false" ht="15" hidden="false" customHeight="false" outlineLevel="0" collapsed="false">
      <c r="A32" s="17" t="n">
        <v>26</v>
      </c>
      <c r="B32" s="22"/>
      <c r="C32" s="25" t="str">
        <f aca="false">IF(B32="","",IFERROR(INDEX(Inventário!$E$7:$E$86,MATCH(B32,Inventário!$A$7:$A$86,0))&amp;" · "&amp;INDEX(Inventário!$B$7:$B$86,MATCH(B32,Inventário!$A$7:$A$86,0)),"Nº não encontrado"))</f>
        <v/>
      </c>
      <c r="D32" s="21"/>
      <c r="E32" s="21"/>
      <c r="F32" s="21"/>
      <c r="G32" s="23"/>
      <c r="H32" s="22"/>
      <c r="I32" s="17" t="str">
        <f aca="true">IF(D32="","",IF(H32="Concluída","Concluída",IF(AND(G32&lt;&gt;"",G32&lt;TODAY()),"Atrasada",IF(H32="","Não iniciada",H32))))</f>
        <v/>
      </c>
      <c r="J32" s="21"/>
      <c r="K32" s="21"/>
      <c r="L32" s="23"/>
    </row>
    <row r="33" customFormat="false" ht="15" hidden="false" customHeight="false" outlineLevel="0" collapsed="false">
      <c r="A33" s="17" t="n">
        <v>27</v>
      </c>
      <c r="B33" s="22"/>
      <c r="C33" s="25" t="str">
        <f aca="false">IF(B33="","",IFERROR(INDEX(Inventário!$E$7:$E$86,MATCH(B33,Inventário!$A$7:$A$86,0))&amp;" · "&amp;INDEX(Inventário!$B$7:$B$86,MATCH(B33,Inventário!$A$7:$A$86,0)),"Nº não encontrado"))</f>
        <v/>
      </c>
      <c r="D33" s="21"/>
      <c r="E33" s="21"/>
      <c r="F33" s="21"/>
      <c r="G33" s="23"/>
      <c r="H33" s="22"/>
      <c r="I33" s="17" t="str">
        <f aca="true">IF(D33="","",IF(H33="Concluída","Concluída",IF(AND(G33&lt;&gt;"",G33&lt;TODAY()),"Atrasada",IF(H33="","Não iniciada",H33))))</f>
        <v/>
      </c>
      <c r="J33" s="21"/>
      <c r="K33" s="21"/>
      <c r="L33" s="23"/>
    </row>
    <row r="34" customFormat="false" ht="15" hidden="false" customHeight="false" outlineLevel="0" collapsed="false">
      <c r="A34" s="17" t="n">
        <v>28</v>
      </c>
      <c r="B34" s="22"/>
      <c r="C34" s="25" t="str">
        <f aca="false">IF(B34="","",IFERROR(INDEX(Inventário!$E$7:$E$86,MATCH(B34,Inventário!$A$7:$A$86,0))&amp;" · "&amp;INDEX(Inventário!$B$7:$B$86,MATCH(B34,Inventário!$A$7:$A$86,0)),"Nº não encontrado"))</f>
        <v/>
      </c>
      <c r="D34" s="21"/>
      <c r="E34" s="21"/>
      <c r="F34" s="21"/>
      <c r="G34" s="23"/>
      <c r="H34" s="22"/>
      <c r="I34" s="17" t="str">
        <f aca="true">IF(D34="","",IF(H34="Concluída","Concluída",IF(AND(G34&lt;&gt;"",G34&lt;TODAY()),"Atrasada",IF(H34="","Não iniciada",H34))))</f>
        <v/>
      </c>
      <c r="J34" s="21"/>
      <c r="K34" s="21"/>
      <c r="L34" s="23"/>
    </row>
    <row r="35" customFormat="false" ht="15" hidden="false" customHeight="false" outlineLevel="0" collapsed="false">
      <c r="A35" s="17" t="n">
        <v>29</v>
      </c>
      <c r="B35" s="22"/>
      <c r="C35" s="25" t="str">
        <f aca="false">IF(B35="","",IFERROR(INDEX(Inventário!$E$7:$E$86,MATCH(B35,Inventário!$A$7:$A$86,0))&amp;" · "&amp;INDEX(Inventário!$B$7:$B$86,MATCH(B35,Inventário!$A$7:$A$86,0)),"Nº não encontrado"))</f>
        <v/>
      </c>
      <c r="D35" s="21"/>
      <c r="E35" s="21"/>
      <c r="F35" s="21"/>
      <c r="G35" s="23"/>
      <c r="H35" s="22"/>
      <c r="I35" s="17" t="str">
        <f aca="true">IF(D35="","",IF(H35="Concluída","Concluída",IF(AND(G35&lt;&gt;"",G35&lt;TODAY()),"Atrasada",IF(H35="","Não iniciada",H35))))</f>
        <v/>
      </c>
      <c r="J35" s="21"/>
      <c r="K35" s="21"/>
      <c r="L35" s="23"/>
    </row>
    <row r="36" customFormat="false" ht="15" hidden="false" customHeight="false" outlineLevel="0" collapsed="false">
      <c r="A36" s="17" t="n">
        <v>30</v>
      </c>
      <c r="B36" s="22"/>
      <c r="C36" s="25" t="str">
        <f aca="false">IF(B36="","",IFERROR(INDEX(Inventário!$E$7:$E$86,MATCH(B36,Inventário!$A$7:$A$86,0))&amp;" · "&amp;INDEX(Inventário!$B$7:$B$86,MATCH(B36,Inventário!$A$7:$A$86,0)),"Nº não encontrado"))</f>
        <v/>
      </c>
      <c r="D36" s="21"/>
      <c r="E36" s="21"/>
      <c r="F36" s="21"/>
      <c r="G36" s="23"/>
      <c r="H36" s="22"/>
      <c r="I36" s="17" t="str">
        <f aca="true">IF(D36="","",IF(H36="Concluída","Concluída",IF(AND(G36&lt;&gt;"",G36&lt;TODAY()),"Atrasada",IF(H36="","Não iniciada",H36))))</f>
        <v/>
      </c>
      <c r="J36" s="21"/>
      <c r="K36" s="21"/>
      <c r="L36" s="23"/>
    </row>
    <row r="37" customFormat="false" ht="15" hidden="false" customHeight="false" outlineLevel="0" collapsed="false">
      <c r="A37" s="17" t="n">
        <v>31</v>
      </c>
      <c r="B37" s="22"/>
      <c r="C37" s="25" t="str">
        <f aca="false">IF(B37="","",IFERROR(INDEX(Inventário!$E$7:$E$86,MATCH(B37,Inventário!$A$7:$A$86,0))&amp;" · "&amp;INDEX(Inventário!$B$7:$B$86,MATCH(B37,Inventário!$A$7:$A$86,0)),"Nº não encontrado"))</f>
        <v/>
      </c>
      <c r="D37" s="21"/>
      <c r="E37" s="21"/>
      <c r="F37" s="21"/>
      <c r="G37" s="23"/>
      <c r="H37" s="22"/>
      <c r="I37" s="17" t="str">
        <f aca="true">IF(D37="","",IF(H37="Concluída","Concluída",IF(AND(G37&lt;&gt;"",G37&lt;TODAY()),"Atrasada",IF(H37="","Não iniciada",H37))))</f>
        <v/>
      </c>
      <c r="J37" s="21"/>
      <c r="K37" s="21"/>
      <c r="L37" s="23"/>
    </row>
    <row r="38" customFormat="false" ht="15" hidden="false" customHeight="false" outlineLevel="0" collapsed="false">
      <c r="A38" s="17" t="n">
        <v>32</v>
      </c>
      <c r="B38" s="22"/>
      <c r="C38" s="25" t="str">
        <f aca="false">IF(B38="","",IFERROR(INDEX(Inventário!$E$7:$E$86,MATCH(B38,Inventário!$A$7:$A$86,0))&amp;" · "&amp;INDEX(Inventário!$B$7:$B$86,MATCH(B38,Inventário!$A$7:$A$86,0)),"Nº não encontrado"))</f>
        <v/>
      </c>
      <c r="D38" s="21"/>
      <c r="E38" s="21"/>
      <c r="F38" s="21"/>
      <c r="G38" s="23"/>
      <c r="H38" s="22"/>
      <c r="I38" s="17" t="str">
        <f aca="true">IF(D38="","",IF(H38="Concluída","Concluída",IF(AND(G38&lt;&gt;"",G38&lt;TODAY()),"Atrasada",IF(H38="","Não iniciada",H38))))</f>
        <v/>
      </c>
      <c r="J38" s="21"/>
      <c r="K38" s="21"/>
      <c r="L38" s="23"/>
    </row>
    <row r="39" customFormat="false" ht="15" hidden="false" customHeight="false" outlineLevel="0" collapsed="false">
      <c r="A39" s="17" t="n">
        <v>33</v>
      </c>
      <c r="B39" s="22"/>
      <c r="C39" s="25" t="str">
        <f aca="false">IF(B39="","",IFERROR(INDEX(Inventário!$E$7:$E$86,MATCH(B39,Inventário!$A$7:$A$86,0))&amp;" · "&amp;INDEX(Inventário!$B$7:$B$86,MATCH(B39,Inventário!$A$7:$A$86,0)),"Nº não encontrado"))</f>
        <v/>
      </c>
      <c r="D39" s="21"/>
      <c r="E39" s="21"/>
      <c r="F39" s="21"/>
      <c r="G39" s="23"/>
      <c r="H39" s="22"/>
      <c r="I39" s="17" t="str">
        <f aca="true">IF(D39="","",IF(H39="Concluída","Concluída",IF(AND(G39&lt;&gt;"",G39&lt;TODAY()),"Atrasada",IF(H39="","Não iniciada",H39))))</f>
        <v/>
      </c>
      <c r="J39" s="21"/>
      <c r="K39" s="21"/>
      <c r="L39" s="23"/>
    </row>
    <row r="40" customFormat="false" ht="15" hidden="false" customHeight="false" outlineLevel="0" collapsed="false">
      <c r="A40" s="17" t="n">
        <v>34</v>
      </c>
      <c r="B40" s="22"/>
      <c r="C40" s="25" t="str">
        <f aca="false">IF(B40="","",IFERROR(INDEX(Inventário!$E$7:$E$86,MATCH(B40,Inventário!$A$7:$A$86,0))&amp;" · "&amp;INDEX(Inventário!$B$7:$B$86,MATCH(B40,Inventário!$A$7:$A$86,0)),"Nº não encontrado"))</f>
        <v/>
      </c>
      <c r="D40" s="21"/>
      <c r="E40" s="21"/>
      <c r="F40" s="21"/>
      <c r="G40" s="23"/>
      <c r="H40" s="22"/>
      <c r="I40" s="17" t="str">
        <f aca="true">IF(D40="","",IF(H40="Concluída","Concluída",IF(AND(G40&lt;&gt;"",G40&lt;TODAY()),"Atrasada",IF(H40="","Não iniciada",H40))))</f>
        <v/>
      </c>
      <c r="J40" s="21"/>
      <c r="K40" s="21"/>
      <c r="L40" s="23"/>
    </row>
    <row r="41" customFormat="false" ht="15" hidden="false" customHeight="false" outlineLevel="0" collapsed="false">
      <c r="A41" s="17" t="n">
        <v>35</v>
      </c>
      <c r="B41" s="22"/>
      <c r="C41" s="25" t="str">
        <f aca="false">IF(B41="","",IFERROR(INDEX(Inventário!$E$7:$E$86,MATCH(B41,Inventário!$A$7:$A$86,0))&amp;" · "&amp;INDEX(Inventário!$B$7:$B$86,MATCH(B41,Inventário!$A$7:$A$86,0)),"Nº não encontrado"))</f>
        <v/>
      </c>
      <c r="D41" s="21"/>
      <c r="E41" s="21"/>
      <c r="F41" s="21"/>
      <c r="G41" s="23"/>
      <c r="H41" s="22"/>
      <c r="I41" s="17" t="str">
        <f aca="true">IF(D41="","",IF(H41="Concluída","Concluída",IF(AND(G41&lt;&gt;"",G41&lt;TODAY()),"Atrasada",IF(H41="","Não iniciada",H41))))</f>
        <v/>
      </c>
      <c r="J41" s="21"/>
      <c r="K41" s="21"/>
      <c r="L41" s="23"/>
    </row>
    <row r="42" customFormat="false" ht="15" hidden="false" customHeight="false" outlineLevel="0" collapsed="false">
      <c r="A42" s="17" t="n">
        <v>36</v>
      </c>
      <c r="B42" s="22"/>
      <c r="C42" s="25" t="str">
        <f aca="false">IF(B42="","",IFERROR(INDEX(Inventário!$E$7:$E$86,MATCH(B42,Inventário!$A$7:$A$86,0))&amp;" · "&amp;INDEX(Inventário!$B$7:$B$86,MATCH(B42,Inventário!$A$7:$A$86,0)),"Nº não encontrado"))</f>
        <v/>
      </c>
      <c r="D42" s="21"/>
      <c r="E42" s="21"/>
      <c r="F42" s="21"/>
      <c r="G42" s="23"/>
      <c r="H42" s="22"/>
      <c r="I42" s="17" t="str">
        <f aca="true">IF(D42="","",IF(H42="Concluída","Concluída",IF(AND(G42&lt;&gt;"",G42&lt;TODAY()),"Atrasada",IF(H42="","Não iniciada",H42))))</f>
        <v/>
      </c>
      <c r="J42" s="21"/>
      <c r="K42" s="21"/>
      <c r="L42" s="23"/>
    </row>
    <row r="43" customFormat="false" ht="15" hidden="false" customHeight="false" outlineLevel="0" collapsed="false">
      <c r="A43" s="17" t="n">
        <v>37</v>
      </c>
      <c r="B43" s="22"/>
      <c r="C43" s="25" t="str">
        <f aca="false">IF(B43="","",IFERROR(INDEX(Inventário!$E$7:$E$86,MATCH(B43,Inventário!$A$7:$A$86,0))&amp;" · "&amp;INDEX(Inventário!$B$7:$B$86,MATCH(B43,Inventário!$A$7:$A$86,0)),"Nº não encontrado"))</f>
        <v/>
      </c>
      <c r="D43" s="21"/>
      <c r="E43" s="21"/>
      <c r="F43" s="21"/>
      <c r="G43" s="23"/>
      <c r="H43" s="22"/>
      <c r="I43" s="17" t="str">
        <f aca="true">IF(D43="","",IF(H43="Concluída","Concluída",IF(AND(G43&lt;&gt;"",G43&lt;TODAY()),"Atrasada",IF(H43="","Não iniciada",H43))))</f>
        <v/>
      </c>
      <c r="J43" s="21"/>
      <c r="K43" s="21"/>
      <c r="L43" s="23"/>
    </row>
    <row r="44" customFormat="false" ht="15" hidden="false" customHeight="false" outlineLevel="0" collapsed="false">
      <c r="A44" s="17" t="n">
        <v>38</v>
      </c>
      <c r="B44" s="22"/>
      <c r="C44" s="25" t="str">
        <f aca="false">IF(B44="","",IFERROR(INDEX(Inventário!$E$7:$E$86,MATCH(B44,Inventário!$A$7:$A$86,0))&amp;" · "&amp;INDEX(Inventário!$B$7:$B$86,MATCH(B44,Inventário!$A$7:$A$86,0)),"Nº não encontrado"))</f>
        <v/>
      </c>
      <c r="D44" s="21"/>
      <c r="E44" s="21"/>
      <c r="F44" s="21"/>
      <c r="G44" s="23"/>
      <c r="H44" s="22"/>
      <c r="I44" s="17" t="str">
        <f aca="true">IF(D44="","",IF(H44="Concluída","Concluída",IF(AND(G44&lt;&gt;"",G44&lt;TODAY()),"Atrasada",IF(H44="","Não iniciada",H44))))</f>
        <v/>
      </c>
      <c r="J44" s="21"/>
      <c r="K44" s="21"/>
      <c r="L44" s="23"/>
    </row>
    <row r="45" customFormat="false" ht="15" hidden="false" customHeight="false" outlineLevel="0" collapsed="false">
      <c r="A45" s="17" t="n">
        <v>39</v>
      </c>
      <c r="B45" s="22"/>
      <c r="C45" s="25" t="str">
        <f aca="false">IF(B45="","",IFERROR(INDEX(Inventário!$E$7:$E$86,MATCH(B45,Inventário!$A$7:$A$86,0))&amp;" · "&amp;INDEX(Inventário!$B$7:$B$86,MATCH(B45,Inventário!$A$7:$A$86,0)),"Nº não encontrado"))</f>
        <v/>
      </c>
      <c r="D45" s="21"/>
      <c r="E45" s="21"/>
      <c r="F45" s="21"/>
      <c r="G45" s="23"/>
      <c r="H45" s="22"/>
      <c r="I45" s="17" t="str">
        <f aca="true">IF(D45="","",IF(H45="Concluída","Concluída",IF(AND(G45&lt;&gt;"",G45&lt;TODAY()),"Atrasada",IF(H45="","Não iniciada",H45))))</f>
        <v/>
      </c>
      <c r="J45" s="21"/>
      <c r="K45" s="21"/>
      <c r="L45" s="23"/>
    </row>
    <row r="46" customFormat="false" ht="15" hidden="false" customHeight="false" outlineLevel="0" collapsed="false">
      <c r="A46" s="17" t="n">
        <v>40</v>
      </c>
      <c r="B46" s="22"/>
      <c r="C46" s="25" t="str">
        <f aca="false">IF(B46="","",IFERROR(INDEX(Inventário!$E$7:$E$86,MATCH(B46,Inventário!$A$7:$A$86,0))&amp;" · "&amp;INDEX(Inventário!$B$7:$B$86,MATCH(B46,Inventário!$A$7:$A$86,0)),"Nº não encontrado"))</f>
        <v/>
      </c>
      <c r="D46" s="21"/>
      <c r="E46" s="21"/>
      <c r="F46" s="21"/>
      <c r="G46" s="23"/>
      <c r="H46" s="22"/>
      <c r="I46" s="17" t="str">
        <f aca="true">IF(D46="","",IF(H46="Concluída","Concluída",IF(AND(G46&lt;&gt;"",G46&lt;TODAY()),"Atrasada",IF(H46="","Não iniciada",H46))))</f>
        <v/>
      </c>
      <c r="J46" s="21"/>
      <c r="K46" s="21"/>
      <c r="L46" s="23"/>
    </row>
    <row r="47" customFormat="false" ht="15" hidden="false" customHeight="false" outlineLevel="0" collapsed="false">
      <c r="A47" s="17" t="n">
        <v>41</v>
      </c>
      <c r="B47" s="22"/>
      <c r="C47" s="25" t="str">
        <f aca="false">IF(B47="","",IFERROR(INDEX(Inventário!$E$7:$E$86,MATCH(B47,Inventário!$A$7:$A$86,0))&amp;" · "&amp;INDEX(Inventário!$B$7:$B$86,MATCH(B47,Inventário!$A$7:$A$86,0)),"Nº não encontrado"))</f>
        <v/>
      </c>
      <c r="D47" s="21"/>
      <c r="E47" s="21"/>
      <c r="F47" s="21"/>
      <c r="G47" s="23"/>
      <c r="H47" s="22"/>
      <c r="I47" s="17" t="str">
        <f aca="true">IF(D47="","",IF(H47="Concluída","Concluída",IF(AND(G47&lt;&gt;"",G47&lt;TODAY()),"Atrasada",IF(H47="","Não iniciada",H47))))</f>
        <v/>
      </c>
      <c r="J47" s="21"/>
      <c r="K47" s="21"/>
      <c r="L47" s="23"/>
    </row>
    <row r="48" customFormat="false" ht="15" hidden="false" customHeight="false" outlineLevel="0" collapsed="false">
      <c r="A48" s="17" t="n">
        <v>42</v>
      </c>
      <c r="B48" s="22"/>
      <c r="C48" s="25" t="str">
        <f aca="false">IF(B48="","",IFERROR(INDEX(Inventário!$E$7:$E$86,MATCH(B48,Inventário!$A$7:$A$86,0))&amp;" · "&amp;INDEX(Inventário!$B$7:$B$86,MATCH(B48,Inventário!$A$7:$A$86,0)),"Nº não encontrado"))</f>
        <v/>
      </c>
      <c r="D48" s="21"/>
      <c r="E48" s="21"/>
      <c r="F48" s="21"/>
      <c r="G48" s="23"/>
      <c r="H48" s="22"/>
      <c r="I48" s="17" t="str">
        <f aca="true">IF(D48="","",IF(H48="Concluída","Concluída",IF(AND(G48&lt;&gt;"",G48&lt;TODAY()),"Atrasada",IF(H48="","Não iniciada",H48))))</f>
        <v/>
      </c>
      <c r="J48" s="21"/>
      <c r="K48" s="21"/>
      <c r="L48" s="23"/>
    </row>
    <row r="49" customFormat="false" ht="15" hidden="false" customHeight="false" outlineLevel="0" collapsed="false">
      <c r="A49" s="17" t="n">
        <v>43</v>
      </c>
      <c r="B49" s="22"/>
      <c r="C49" s="25" t="str">
        <f aca="false">IF(B49="","",IFERROR(INDEX(Inventário!$E$7:$E$86,MATCH(B49,Inventário!$A$7:$A$86,0))&amp;" · "&amp;INDEX(Inventário!$B$7:$B$86,MATCH(B49,Inventário!$A$7:$A$86,0)),"Nº não encontrado"))</f>
        <v/>
      </c>
      <c r="D49" s="21"/>
      <c r="E49" s="21"/>
      <c r="F49" s="21"/>
      <c r="G49" s="23"/>
      <c r="H49" s="22"/>
      <c r="I49" s="17" t="str">
        <f aca="true">IF(D49="","",IF(H49="Concluída","Concluída",IF(AND(G49&lt;&gt;"",G49&lt;TODAY()),"Atrasada",IF(H49="","Não iniciada",H49))))</f>
        <v/>
      </c>
      <c r="J49" s="21"/>
      <c r="K49" s="21"/>
      <c r="L49" s="23"/>
    </row>
    <row r="50" customFormat="false" ht="15" hidden="false" customHeight="false" outlineLevel="0" collapsed="false">
      <c r="A50" s="17" t="n">
        <v>44</v>
      </c>
      <c r="B50" s="22"/>
      <c r="C50" s="25" t="str">
        <f aca="false">IF(B50="","",IFERROR(INDEX(Inventário!$E$7:$E$86,MATCH(B50,Inventário!$A$7:$A$86,0))&amp;" · "&amp;INDEX(Inventário!$B$7:$B$86,MATCH(B50,Inventário!$A$7:$A$86,0)),"Nº não encontrado"))</f>
        <v/>
      </c>
      <c r="D50" s="21"/>
      <c r="E50" s="21"/>
      <c r="F50" s="21"/>
      <c r="G50" s="23"/>
      <c r="H50" s="22"/>
      <c r="I50" s="17" t="str">
        <f aca="true">IF(D50="","",IF(H50="Concluída","Concluída",IF(AND(G50&lt;&gt;"",G50&lt;TODAY()),"Atrasada",IF(H50="","Não iniciada",H50))))</f>
        <v/>
      </c>
      <c r="J50" s="21"/>
      <c r="K50" s="21"/>
      <c r="L50" s="23"/>
    </row>
    <row r="51" customFormat="false" ht="15" hidden="false" customHeight="false" outlineLevel="0" collapsed="false">
      <c r="A51" s="17" t="n">
        <v>45</v>
      </c>
      <c r="B51" s="22"/>
      <c r="C51" s="25" t="str">
        <f aca="false">IF(B51="","",IFERROR(INDEX(Inventário!$E$7:$E$86,MATCH(B51,Inventário!$A$7:$A$86,0))&amp;" · "&amp;INDEX(Inventário!$B$7:$B$86,MATCH(B51,Inventário!$A$7:$A$86,0)),"Nº não encontrado"))</f>
        <v/>
      </c>
      <c r="D51" s="21"/>
      <c r="E51" s="21"/>
      <c r="F51" s="21"/>
      <c r="G51" s="23"/>
      <c r="H51" s="22"/>
      <c r="I51" s="17" t="str">
        <f aca="true">IF(D51="","",IF(H51="Concluída","Concluída",IF(AND(G51&lt;&gt;"",G51&lt;TODAY()),"Atrasada",IF(H51="","Não iniciada",H51))))</f>
        <v/>
      </c>
      <c r="J51" s="21"/>
      <c r="K51" s="21"/>
      <c r="L51" s="23"/>
    </row>
    <row r="52" customFormat="false" ht="15" hidden="false" customHeight="false" outlineLevel="0" collapsed="false">
      <c r="A52" s="17" t="n">
        <v>46</v>
      </c>
      <c r="B52" s="22"/>
      <c r="C52" s="25" t="str">
        <f aca="false">IF(B52="","",IFERROR(INDEX(Inventário!$E$7:$E$86,MATCH(B52,Inventário!$A$7:$A$86,0))&amp;" · "&amp;INDEX(Inventário!$B$7:$B$86,MATCH(B52,Inventário!$A$7:$A$86,0)),"Nº não encontrado"))</f>
        <v/>
      </c>
      <c r="D52" s="21"/>
      <c r="E52" s="21"/>
      <c r="F52" s="21"/>
      <c r="G52" s="23"/>
      <c r="H52" s="22"/>
      <c r="I52" s="17" t="str">
        <f aca="true">IF(D52="","",IF(H52="Concluída","Concluída",IF(AND(G52&lt;&gt;"",G52&lt;TODAY()),"Atrasada",IF(H52="","Não iniciada",H52))))</f>
        <v/>
      </c>
      <c r="J52" s="21"/>
      <c r="K52" s="21"/>
      <c r="L52" s="23"/>
    </row>
    <row r="53" customFormat="false" ht="15" hidden="false" customHeight="false" outlineLevel="0" collapsed="false">
      <c r="A53" s="17" t="n">
        <v>47</v>
      </c>
      <c r="B53" s="22"/>
      <c r="C53" s="25" t="str">
        <f aca="false">IF(B53="","",IFERROR(INDEX(Inventário!$E$7:$E$86,MATCH(B53,Inventário!$A$7:$A$86,0))&amp;" · "&amp;INDEX(Inventário!$B$7:$B$86,MATCH(B53,Inventário!$A$7:$A$86,0)),"Nº não encontrado"))</f>
        <v/>
      </c>
      <c r="D53" s="21"/>
      <c r="E53" s="21"/>
      <c r="F53" s="21"/>
      <c r="G53" s="23"/>
      <c r="H53" s="22"/>
      <c r="I53" s="17" t="str">
        <f aca="true">IF(D53="","",IF(H53="Concluída","Concluída",IF(AND(G53&lt;&gt;"",G53&lt;TODAY()),"Atrasada",IF(H53="","Não iniciada",H53))))</f>
        <v/>
      </c>
      <c r="J53" s="21"/>
      <c r="K53" s="21"/>
      <c r="L53" s="23"/>
    </row>
    <row r="54" customFormat="false" ht="15" hidden="false" customHeight="false" outlineLevel="0" collapsed="false">
      <c r="A54" s="17" t="n">
        <v>48</v>
      </c>
      <c r="B54" s="22"/>
      <c r="C54" s="25" t="str">
        <f aca="false">IF(B54="","",IFERROR(INDEX(Inventário!$E$7:$E$86,MATCH(B54,Inventário!$A$7:$A$86,0))&amp;" · "&amp;INDEX(Inventário!$B$7:$B$86,MATCH(B54,Inventário!$A$7:$A$86,0)),"Nº não encontrado"))</f>
        <v/>
      </c>
      <c r="D54" s="21"/>
      <c r="E54" s="21"/>
      <c r="F54" s="21"/>
      <c r="G54" s="23"/>
      <c r="H54" s="22"/>
      <c r="I54" s="17" t="str">
        <f aca="true">IF(D54="","",IF(H54="Concluída","Concluída",IF(AND(G54&lt;&gt;"",G54&lt;TODAY()),"Atrasada",IF(H54="","Não iniciada",H54))))</f>
        <v/>
      </c>
      <c r="J54" s="21"/>
      <c r="K54" s="21"/>
      <c r="L54" s="23"/>
    </row>
    <row r="55" customFormat="false" ht="15" hidden="false" customHeight="false" outlineLevel="0" collapsed="false">
      <c r="A55" s="17" t="n">
        <v>49</v>
      </c>
      <c r="B55" s="22"/>
      <c r="C55" s="25" t="str">
        <f aca="false">IF(B55="","",IFERROR(INDEX(Inventário!$E$7:$E$86,MATCH(B55,Inventário!$A$7:$A$86,0))&amp;" · "&amp;INDEX(Inventário!$B$7:$B$86,MATCH(B55,Inventário!$A$7:$A$86,0)),"Nº não encontrado"))</f>
        <v/>
      </c>
      <c r="D55" s="21"/>
      <c r="E55" s="21"/>
      <c r="F55" s="21"/>
      <c r="G55" s="23"/>
      <c r="H55" s="22"/>
      <c r="I55" s="17" t="str">
        <f aca="true">IF(D55="","",IF(H55="Concluída","Concluída",IF(AND(G55&lt;&gt;"",G55&lt;TODAY()),"Atrasada",IF(H55="","Não iniciada",H55))))</f>
        <v/>
      </c>
      <c r="J55" s="21"/>
      <c r="K55" s="21"/>
      <c r="L55" s="23"/>
    </row>
    <row r="56" customFormat="false" ht="15" hidden="false" customHeight="false" outlineLevel="0" collapsed="false">
      <c r="A56" s="17" t="n">
        <v>50</v>
      </c>
      <c r="B56" s="22"/>
      <c r="C56" s="25" t="str">
        <f aca="false">IF(B56="","",IFERROR(INDEX(Inventário!$E$7:$E$86,MATCH(B56,Inventário!$A$7:$A$86,0))&amp;" · "&amp;INDEX(Inventário!$B$7:$B$86,MATCH(B56,Inventário!$A$7:$A$86,0)),"Nº não encontrado"))</f>
        <v/>
      </c>
      <c r="D56" s="21"/>
      <c r="E56" s="21"/>
      <c r="F56" s="21"/>
      <c r="G56" s="23"/>
      <c r="H56" s="22"/>
      <c r="I56" s="17" t="str">
        <f aca="true">IF(D56="","",IF(H56="Concluída","Concluída",IF(AND(G56&lt;&gt;"",G56&lt;TODAY()),"Atrasada",IF(H56="","Não iniciada",H56))))</f>
        <v/>
      </c>
      <c r="J56" s="21"/>
      <c r="K56" s="21"/>
      <c r="L56" s="23"/>
    </row>
    <row r="57" customFormat="false" ht="15" hidden="false" customHeight="false" outlineLevel="0" collapsed="false">
      <c r="A57" s="17" t="n">
        <v>51</v>
      </c>
      <c r="B57" s="22"/>
      <c r="C57" s="25" t="str">
        <f aca="false">IF(B57="","",IFERROR(INDEX(Inventário!$E$7:$E$86,MATCH(B57,Inventário!$A$7:$A$86,0))&amp;" · "&amp;INDEX(Inventário!$B$7:$B$86,MATCH(B57,Inventário!$A$7:$A$86,0)),"Nº não encontrado"))</f>
        <v/>
      </c>
      <c r="D57" s="21"/>
      <c r="E57" s="21"/>
      <c r="F57" s="21"/>
      <c r="G57" s="23"/>
      <c r="H57" s="22"/>
      <c r="I57" s="17" t="str">
        <f aca="true">IF(D57="","",IF(H57="Concluída","Concluída",IF(AND(G57&lt;&gt;"",G57&lt;TODAY()),"Atrasada",IF(H57="","Não iniciada",H57))))</f>
        <v/>
      </c>
      <c r="J57" s="21"/>
      <c r="K57" s="21"/>
      <c r="L57" s="23"/>
    </row>
    <row r="58" customFormat="false" ht="15" hidden="false" customHeight="false" outlineLevel="0" collapsed="false">
      <c r="A58" s="17" t="n">
        <v>52</v>
      </c>
      <c r="B58" s="22"/>
      <c r="C58" s="25" t="str">
        <f aca="false">IF(B58="","",IFERROR(INDEX(Inventário!$E$7:$E$86,MATCH(B58,Inventário!$A$7:$A$86,0))&amp;" · "&amp;INDEX(Inventário!$B$7:$B$86,MATCH(B58,Inventário!$A$7:$A$86,0)),"Nº não encontrado"))</f>
        <v/>
      </c>
      <c r="D58" s="21"/>
      <c r="E58" s="21"/>
      <c r="F58" s="21"/>
      <c r="G58" s="23"/>
      <c r="H58" s="22"/>
      <c r="I58" s="17" t="str">
        <f aca="true">IF(D58="","",IF(H58="Concluída","Concluída",IF(AND(G58&lt;&gt;"",G58&lt;TODAY()),"Atrasada",IF(H58="","Não iniciada",H58))))</f>
        <v/>
      </c>
      <c r="J58" s="21"/>
      <c r="K58" s="21"/>
      <c r="L58" s="23"/>
    </row>
    <row r="59" customFormat="false" ht="15" hidden="false" customHeight="false" outlineLevel="0" collapsed="false">
      <c r="A59" s="17" t="n">
        <v>53</v>
      </c>
      <c r="B59" s="22"/>
      <c r="C59" s="25" t="str">
        <f aca="false">IF(B59="","",IFERROR(INDEX(Inventário!$E$7:$E$86,MATCH(B59,Inventário!$A$7:$A$86,0))&amp;" · "&amp;INDEX(Inventário!$B$7:$B$86,MATCH(B59,Inventário!$A$7:$A$86,0)),"Nº não encontrado"))</f>
        <v/>
      </c>
      <c r="D59" s="21"/>
      <c r="E59" s="21"/>
      <c r="F59" s="21"/>
      <c r="G59" s="23"/>
      <c r="H59" s="22"/>
      <c r="I59" s="17" t="str">
        <f aca="true">IF(D59="","",IF(H59="Concluída","Concluída",IF(AND(G59&lt;&gt;"",G59&lt;TODAY()),"Atrasada",IF(H59="","Não iniciada",H59))))</f>
        <v/>
      </c>
      <c r="J59" s="21"/>
      <c r="K59" s="21"/>
      <c r="L59" s="23"/>
    </row>
    <row r="60" customFormat="false" ht="15" hidden="false" customHeight="false" outlineLevel="0" collapsed="false">
      <c r="A60" s="17" t="n">
        <v>54</v>
      </c>
      <c r="B60" s="22"/>
      <c r="C60" s="25" t="str">
        <f aca="false">IF(B60="","",IFERROR(INDEX(Inventário!$E$7:$E$86,MATCH(B60,Inventário!$A$7:$A$86,0))&amp;" · "&amp;INDEX(Inventário!$B$7:$B$86,MATCH(B60,Inventário!$A$7:$A$86,0)),"Nº não encontrado"))</f>
        <v/>
      </c>
      <c r="D60" s="21"/>
      <c r="E60" s="21"/>
      <c r="F60" s="21"/>
      <c r="G60" s="23"/>
      <c r="H60" s="22"/>
      <c r="I60" s="17" t="str">
        <f aca="true">IF(D60="","",IF(H60="Concluída","Concluída",IF(AND(G60&lt;&gt;"",G60&lt;TODAY()),"Atrasada",IF(H60="","Não iniciada",H60))))</f>
        <v/>
      </c>
      <c r="J60" s="21"/>
      <c r="K60" s="21"/>
      <c r="L60" s="23"/>
    </row>
    <row r="61" customFormat="false" ht="15" hidden="false" customHeight="false" outlineLevel="0" collapsed="false">
      <c r="A61" s="17" t="n">
        <v>55</v>
      </c>
      <c r="B61" s="22"/>
      <c r="C61" s="25" t="str">
        <f aca="false">IF(B61="","",IFERROR(INDEX(Inventário!$E$7:$E$86,MATCH(B61,Inventário!$A$7:$A$86,0))&amp;" · "&amp;INDEX(Inventário!$B$7:$B$86,MATCH(B61,Inventário!$A$7:$A$86,0)),"Nº não encontrado"))</f>
        <v/>
      </c>
      <c r="D61" s="21"/>
      <c r="E61" s="21"/>
      <c r="F61" s="21"/>
      <c r="G61" s="23"/>
      <c r="H61" s="22"/>
      <c r="I61" s="17" t="str">
        <f aca="true">IF(D61="","",IF(H61="Concluída","Concluída",IF(AND(G61&lt;&gt;"",G61&lt;TODAY()),"Atrasada",IF(H61="","Não iniciada",H61))))</f>
        <v/>
      </c>
      <c r="J61" s="21"/>
      <c r="K61" s="21"/>
      <c r="L61" s="23"/>
    </row>
    <row r="62" customFormat="false" ht="15" hidden="false" customHeight="false" outlineLevel="0" collapsed="false">
      <c r="A62" s="17" t="n">
        <v>56</v>
      </c>
      <c r="B62" s="22"/>
      <c r="C62" s="25" t="str">
        <f aca="false">IF(B62="","",IFERROR(INDEX(Inventário!$E$7:$E$86,MATCH(B62,Inventário!$A$7:$A$86,0))&amp;" · "&amp;INDEX(Inventário!$B$7:$B$86,MATCH(B62,Inventário!$A$7:$A$86,0)),"Nº não encontrado"))</f>
        <v/>
      </c>
      <c r="D62" s="21"/>
      <c r="E62" s="21"/>
      <c r="F62" s="21"/>
      <c r="G62" s="23"/>
      <c r="H62" s="22"/>
      <c r="I62" s="17" t="str">
        <f aca="true">IF(D62="","",IF(H62="Concluída","Concluída",IF(AND(G62&lt;&gt;"",G62&lt;TODAY()),"Atrasada",IF(H62="","Não iniciada",H62))))</f>
        <v/>
      </c>
      <c r="J62" s="21"/>
      <c r="K62" s="21"/>
      <c r="L62" s="23"/>
    </row>
    <row r="63" customFormat="false" ht="15" hidden="false" customHeight="false" outlineLevel="0" collapsed="false">
      <c r="A63" s="17" t="n">
        <v>57</v>
      </c>
      <c r="B63" s="22"/>
      <c r="C63" s="25" t="str">
        <f aca="false">IF(B63="","",IFERROR(INDEX(Inventário!$E$7:$E$86,MATCH(B63,Inventário!$A$7:$A$86,0))&amp;" · "&amp;INDEX(Inventário!$B$7:$B$86,MATCH(B63,Inventário!$A$7:$A$86,0)),"Nº não encontrado"))</f>
        <v/>
      </c>
      <c r="D63" s="21"/>
      <c r="E63" s="21"/>
      <c r="F63" s="21"/>
      <c r="G63" s="23"/>
      <c r="H63" s="22"/>
      <c r="I63" s="17" t="str">
        <f aca="true">IF(D63="","",IF(H63="Concluída","Concluída",IF(AND(G63&lt;&gt;"",G63&lt;TODAY()),"Atrasada",IF(H63="","Não iniciada",H63))))</f>
        <v/>
      </c>
      <c r="J63" s="21"/>
      <c r="K63" s="21"/>
      <c r="L63" s="23"/>
    </row>
    <row r="64" customFormat="false" ht="15" hidden="false" customHeight="false" outlineLevel="0" collapsed="false">
      <c r="A64" s="17" t="n">
        <v>58</v>
      </c>
      <c r="B64" s="22"/>
      <c r="C64" s="25" t="str">
        <f aca="false">IF(B64="","",IFERROR(INDEX(Inventário!$E$7:$E$86,MATCH(B64,Inventário!$A$7:$A$86,0))&amp;" · "&amp;INDEX(Inventário!$B$7:$B$86,MATCH(B64,Inventário!$A$7:$A$86,0)),"Nº não encontrado"))</f>
        <v/>
      </c>
      <c r="D64" s="21"/>
      <c r="E64" s="21"/>
      <c r="F64" s="21"/>
      <c r="G64" s="23"/>
      <c r="H64" s="22"/>
      <c r="I64" s="17" t="str">
        <f aca="true">IF(D64="","",IF(H64="Concluída","Concluída",IF(AND(G64&lt;&gt;"",G64&lt;TODAY()),"Atrasada",IF(H64="","Não iniciada",H64))))</f>
        <v/>
      </c>
      <c r="J64" s="21"/>
      <c r="K64" s="21"/>
      <c r="L64" s="23"/>
    </row>
    <row r="65" customFormat="false" ht="15" hidden="false" customHeight="false" outlineLevel="0" collapsed="false">
      <c r="A65" s="17" t="n">
        <v>59</v>
      </c>
      <c r="B65" s="22"/>
      <c r="C65" s="25" t="str">
        <f aca="false">IF(B65="","",IFERROR(INDEX(Inventário!$E$7:$E$86,MATCH(B65,Inventário!$A$7:$A$86,0))&amp;" · "&amp;INDEX(Inventário!$B$7:$B$86,MATCH(B65,Inventário!$A$7:$A$86,0)),"Nº não encontrado"))</f>
        <v/>
      </c>
      <c r="D65" s="21"/>
      <c r="E65" s="21"/>
      <c r="F65" s="21"/>
      <c r="G65" s="23"/>
      <c r="H65" s="22"/>
      <c r="I65" s="17" t="str">
        <f aca="true">IF(D65="","",IF(H65="Concluída","Concluída",IF(AND(G65&lt;&gt;"",G65&lt;TODAY()),"Atrasada",IF(H65="","Não iniciada",H65))))</f>
        <v/>
      </c>
      <c r="J65" s="21"/>
      <c r="K65" s="21"/>
      <c r="L65" s="23"/>
    </row>
    <row r="66" customFormat="false" ht="15" hidden="false" customHeight="false" outlineLevel="0" collapsed="false">
      <c r="A66" s="17" t="n">
        <v>60</v>
      </c>
      <c r="B66" s="22"/>
      <c r="C66" s="25" t="str">
        <f aca="false">IF(B66="","",IFERROR(INDEX(Inventário!$E$7:$E$86,MATCH(B66,Inventário!$A$7:$A$86,0))&amp;" · "&amp;INDEX(Inventário!$B$7:$B$86,MATCH(B66,Inventário!$A$7:$A$86,0)),"Nº não encontrado"))</f>
        <v/>
      </c>
      <c r="D66" s="21"/>
      <c r="E66" s="21"/>
      <c r="F66" s="21"/>
      <c r="G66" s="23"/>
      <c r="H66" s="22"/>
      <c r="I66" s="17" t="str">
        <f aca="true">IF(D66="","",IF(H66="Concluída","Concluída",IF(AND(G66&lt;&gt;"",G66&lt;TODAY()),"Atrasada",IF(H66="","Não iniciada",H66))))</f>
        <v/>
      </c>
      <c r="J66" s="21"/>
      <c r="K66" s="21"/>
      <c r="L66" s="23"/>
    </row>
    <row r="67" customFormat="false" ht="15" hidden="false" customHeight="false" outlineLevel="0" collapsed="false">
      <c r="A67" s="17" t="n">
        <v>61</v>
      </c>
      <c r="B67" s="22"/>
      <c r="C67" s="25" t="str">
        <f aca="false">IF(B67="","",IFERROR(INDEX(Inventário!$E$7:$E$86,MATCH(B67,Inventário!$A$7:$A$86,0))&amp;" · "&amp;INDEX(Inventário!$B$7:$B$86,MATCH(B67,Inventário!$A$7:$A$86,0)),"Nº não encontrado"))</f>
        <v/>
      </c>
      <c r="D67" s="21"/>
      <c r="E67" s="21"/>
      <c r="F67" s="21"/>
      <c r="G67" s="23"/>
      <c r="H67" s="22"/>
      <c r="I67" s="17" t="str">
        <f aca="true">IF(D67="","",IF(H67="Concluída","Concluída",IF(AND(G67&lt;&gt;"",G67&lt;TODAY()),"Atrasada",IF(H67="","Não iniciada",H67))))</f>
        <v/>
      </c>
      <c r="J67" s="21"/>
      <c r="K67" s="21"/>
      <c r="L67" s="23"/>
    </row>
    <row r="68" customFormat="false" ht="15" hidden="false" customHeight="false" outlineLevel="0" collapsed="false">
      <c r="A68" s="17" t="n">
        <v>62</v>
      </c>
      <c r="B68" s="22"/>
      <c r="C68" s="25" t="str">
        <f aca="false">IF(B68="","",IFERROR(INDEX(Inventário!$E$7:$E$86,MATCH(B68,Inventário!$A$7:$A$86,0))&amp;" · "&amp;INDEX(Inventário!$B$7:$B$86,MATCH(B68,Inventário!$A$7:$A$86,0)),"Nº não encontrado"))</f>
        <v/>
      </c>
      <c r="D68" s="21"/>
      <c r="E68" s="21"/>
      <c r="F68" s="21"/>
      <c r="G68" s="23"/>
      <c r="H68" s="22"/>
      <c r="I68" s="17" t="str">
        <f aca="true">IF(D68="","",IF(H68="Concluída","Concluída",IF(AND(G68&lt;&gt;"",G68&lt;TODAY()),"Atrasada",IF(H68="","Não iniciada",H68))))</f>
        <v/>
      </c>
      <c r="J68" s="21"/>
      <c r="K68" s="21"/>
      <c r="L68" s="23"/>
    </row>
    <row r="69" customFormat="false" ht="15" hidden="false" customHeight="false" outlineLevel="0" collapsed="false">
      <c r="A69" s="17" t="n">
        <v>63</v>
      </c>
      <c r="B69" s="22"/>
      <c r="C69" s="25" t="str">
        <f aca="false">IF(B69="","",IFERROR(INDEX(Inventário!$E$7:$E$86,MATCH(B69,Inventário!$A$7:$A$86,0))&amp;" · "&amp;INDEX(Inventário!$B$7:$B$86,MATCH(B69,Inventário!$A$7:$A$86,0)),"Nº não encontrado"))</f>
        <v/>
      </c>
      <c r="D69" s="21"/>
      <c r="E69" s="21"/>
      <c r="F69" s="21"/>
      <c r="G69" s="23"/>
      <c r="H69" s="22"/>
      <c r="I69" s="17" t="str">
        <f aca="true">IF(D69="","",IF(H69="Concluída","Concluída",IF(AND(G69&lt;&gt;"",G69&lt;TODAY()),"Atrasada",IF(H69="","Não iniciada",H69))))</f>
        <v/>
      </c>
      <c r="J69" s="21"/>
      <c r="K69" s="21"/>
      <c r="L69" s="23"/>
    </row>
    <row r="70" customFormat="false" ht="15" hidden="false" customHeight="false" outlineLevel="0" collapsed="false">
      <c r="A70" s="17" t="n">
        <v>64</v>
      </c>
      <c r="B70" s="22"/>
      <c r="C70" s="25" t="str">
        <f aca="false">IF(B70="","",IFERROR(INDEX(Inventário!$E$7:$E$86,MATCH(B70,Inventário!$A$7:$A$86,0))&amp;" · "&amp;INDEX(Inventário!$B$7:$B$86,MATCH(B70,Inventário!$A$7:$A$86,0)),"Nº não encontrado"))</f>
        <v/>
      </c>
      <c r="D70" s="21"/>
      <c r="E70" s="21"/>
      <c r="F70" s="21"/>
      <c r="G70" s="23"/>
      <c r="H70" s="22"/>
      <c r="I70" s="17" t="str">
        <f aca="true">IF(D70="","",IF(H70="Concluída","Concluída",IF(AND(G70&lt;&gt;"",G70&lt;TODAY()),"Atrasada",IF(H70="","Não iniciada",H70))))</f>
        <v/>
      </c>
      <c r="J70" s="21"/>
      <c r="K70" s="21"/>
      <c r="L70" s="23"/>
    </row>
    <row r="71" customFormat="false" ht="15" hidden="false" customHeight="false" outlineLevel="0" collapsed="false">
      <c r="A71" s="17" t="n">
        <v>65</v>
      </c>
      <c r="B71" s="22"/>
      <c r="C71" s="25" t="str">
        <f aca="false">IF(B71="","",IFERROR(INDEX(Inventário!$E$7:$E$86,MATCH(B71,Inventário!$A$7:$A$86,0))&amp;" · "&amp;INDEX(Inventário!$B$7:$B$86,MATCH(B71,Inventário!$A$7:$A$86,0)),"Nº não encontrado"))</f>
        <v/>
      </c>
      <c r="D71" s="21"/>
      <c r="E71" s="21"/>
      <c r="F71" s="21"/>
      <c r="G71" s="23"/>
      <c r="H71" s="22"/>
      <c r="I71" s="17" t="str">
        <f aca="true">IF(D71="","",IF(H71="Concluída","Concluída",IF(AND(G71&lt;&gt;"",G71&lt;TODAY()),"Atrasada",IF(H71="","Não iniciada",H71))))</f>
        <v/>
      </c>
      <c r="J71" s="21"/>
      <c r="K71" s="21"/>
      <c r="L71" s="23"/>
    </row>
    <row r="72" customFormat="false" ht="15" hidden="false" customHeight="false" outlineLevel="0" collapsed="false">
      <c r="A72" s="17" t="n">
        <v>66</v>
      </c>
      <c r="B72" s="22"/>
      <c r="C72" s="25" t="str">
        <f aca="false">IF(B72="","",IFERROR(INDEX(Inventário!$E$7:$E$86,MATCH(B72,Inventário!$A$7:$A$86,0))&amp;" · "&amp;INDEX(Inventário!$B$7:$B$86,MATCH(B72,Inventário!$A$7:$A$86,0)),"Nº não encontrado"))</f>
        <v/>
      </c>
      <c r="D72" s="21"/>
      <c r="E72" s="21"/>
      <c r="F72" s="21"/>
      <c r="G72" s="23"/>
      <c r="H72" s="22"/>
      <c r="I72" s="17" t="str">
        <f aca="true">IF(D72="","",IF(H72="Concluída","Concluída",IF(AND(G72&lt;&gt;"",G72&lt;TODAY()),"Atrasada",IF(H72="","Não iniciada",H72))))</f>
        <v/>
      </c>
      <c r="J72" s="21"/>
      <c r="K72" s="21"/>
      <c r="L72" s="23"/>
    </row>
    <row r="73" customFormat="false" ht="15" hidden="false" customHeight="false" outlineLevel="0" collapsed="false">
      <c r="A73" s="17" t="n">
        <v>67</v>
      </c>
      <c r="B73" s="22"/>
      <c r="C73" s="25" t="str">
        <f aca="false">IF(B73="","",IFERROR(INDEX(Inventário!$E$7:$E$86,MATCH(B73,Inventário!$A$7:$A$86,0))&amp;" · "&amp;INDEX(Inventário!$B$7:$B$86,MATCH(B73,Inventário!$A$7:$A$86,0)),"Nº não encontrado"))</f>
        <v/>
      </c>
      <c r="D73" s="21"/>
      <c r="E73" s="21"/>
      <c r="F73" s="21"/>
      <c r="G73" s="23"/>
      <c r="H73" s="22"/>
      <c r="I73" s="17" t="str">
        <f aca="true">IF(D73="","",IF(H73="Concluída","Concluída",IF(AND(G73&lt;&gt;"",G73&lt;TODAY()),"Atrasada",IF(H73="","Não iniciada",H73))))</f>
        <v/>
      </c>
      <c r="J73" s="21"/>
      <c r="K73" s="21"/>
      <c r="L73" s="23"/>
    </row>
    <row r="74" customFormat="false" ht="15" hidden="false" customHeight="false" outlineLevel="0" collapsed="false">
      <c r="A74" s="17" t="n">
        <v>68</v>
      </c>
      <c r="B74" s="22"/>
      <c r="C74" s="25" t="str">
        <f aca="false">IF(B74="","",IFERROR(INDEX(Inventário!$E$7:$E$86,MATCH(B74,Inventário!$A$7:$A$86,0))&amp;" · "&amp;INDEX(Inventário!$B$7:$B$86,MATCH(B74,Inventário!$A$7:$A$86,0)),"Nº não encontrado"))</f>
        <v/>
      </c>
      <c r="D74" s="21"/>
      <c r="E74" s="21"/>
      <c r="F74" s="21"/>
      <c r="G74" s="23"/>
      <c r="H74" s="22"/>
      <c r="I74" s="17" t="str">
        <f aca="true">IF(D74="","",IF(H74="Concluída","Concluída",IF(AND(G74&lt;&gt;"",G74&lt;TODAY()),"Atrasada",IF(H74="","Não iniciada",H74))))</f>
        <v/>
      </c>
      <c r="J74" s="21"/>
      <c r="K74" s="21"/>
      <c r="L74" s="23"/>
    </row>
    <row r="75" customFormat="false" ht="15" hidden="false" customHeight="false" outlineLevel="0" collapsed="false">
      <c r="A75" s="17" t="n">
        <v>69</v>
      </c>
      <c r="B75" s="22"/>
      <c r="C75" s="25" t="str">
        <f aca="false">IF(B75="","",IFERROR(INDEX(Inventário!$E$7:$E$86,MATCH(B75,Inventário!$A$7:$A$86,0))&amp;" · "&amp;INDEX(Inventário!$B$7:$B$86,MATCH(B75,Inventário!$A$7:$A$86,0)),"Nº não encontrado"))</f>
        <v/>
      </c>
      <c r="D75" s="21"/>
      <c r="E75" s="21"/>
      <c r="F75" s="21"/>
      <c r="G75" s="23"/>
      <c r="H75" s="22"/>
      <c r="I75" s="17" t="str">
        <f aca="true">IF(D75="","",IF(H75="Concluída","Concluída",IF(AND(G75&lt;&gt;"",G75&lt;TODAY()),"Atrasada",IF(H75="","Não iniciada",H75))))</f>
        <v/>
      </c>
      <c r="J75" s="21"/>
      <c r="K75" s="21"/>
      <c r="L75" s="23"/>
    </row>
    <row r="76" customFormat="false" ht="15" hidden="false" customHeight="false" outlineLevel="0" collapsed="false">
      <c r="A76" s="17" t="n">
        <v>70</v>
      </c>
      <c r="B76" s="22"/>
      <c r="C76" s="25" t="str">
        <f aca="false">IF(B76="","",IFERROR(INDEX(Inventário!$E$7:$E$86,MATCH(B76,Inventário!$A$7:$A$86,0))&amp;" · "&amp;INDEX(Inventário!$B$7:$B$86,MATCH(B76,Inventário!$A$7:$A$86,0)),"Nº não encontrado"))</f>
        <v/>
      </c>
      <c r="D76" s="21"/>
      <c r="E76" s="21"/>
      <c r="F76" s="21"/>
      <c r="G76" s="23"/>
      <c r="H76" s="22"/>
      <c r="I76" s="17" t="str">
        <f aca="true">IF(D76="","",IF(H76="Concluída","Concluída",IF(AND(G76&lt;&gt;"",G76&lt;TODAY()),"Atrasada",IF(H76="","Não iniciada",H76))))</f>
        <v/>
      </c>
      <c r="J76" s="21"/>
      <c r="K76" s="21"/>
      <c r="L76" s="23"/>
    </row>
    <row r="77" customFormat="false" ht="15" hidden="false" customHeight="false" outlineLevel="0" collapsed="false">
      <c r="A77" s="17" t="n">
        <v>71</v>
      </c>
      <c r="B77" s="22"/>
      <c r="C77" s="25" t="str">
        <f aca="false">IF(B77="","",IFERROR(INDEX(Inventário!$E$7:$E$86,MATCH(B77,Inventário!$A$7:$A$86,0))&amp;" · "&amp;INDEX(Inventário!$B$7:$B$86,MATCH(B77,Inventário!$A$7:$A$86,0)),"Nº não encontrado"))</f>
        <v/>
      </c>
      <c r="D77" s="21"/>
      <c r="E77" s="21"/>
      <c r="F77" s="21"/>
      <c r="G77" s="23"/>
      <c r="H77" s="22"/>
      <c r="I77" s="17" t="str">
        <f aca="true">IF(D77="","",IF(H77="Concluída","Concluída",IF(AND(G77&lt;&gt;"",G77&lt;TODAY()),"Atrasada",IF(H77="","Não iniciada",H77))))</f>
        <v/>
      </c>
      <c r="J77" s="21"/>
      <c r="K77" s="21"/>
      <c r="L77" s="23"/>
    </row>
    <row r="78" customFormat="false" ht="15" hidden="false" customHeight="false" outlineLevel="0" collapsed="false">
      <c r="A78" s="17" t="n">
        <v>72</v>
      </c>
      <c r="B78" s="22"/>
      <c r="C78" s="25" t="str">
        <f aca="false">IF(B78="","",IFERROR(INDEX(Inventário!$E$7:$E$86,MATCH(B78,Inventário!$A$7:$A$86,0))&amp;" · "&amp;INDEX(Inventário!$B$7:$B$86,MATCH(B78,Inventário!$A$7:$A$86,0)),"Nº não encontrado"))</f>
        <v/>
      </c>
      <c r="D78" s="21"/>
      <c r="E78" s="21"/>
      <c r="F78" s="21"/>
      <c r="G78" s="23"/>
      <c r="H78" s="22"/>
      <c r="I78" s="17" t="str">
        <f aca="true">IF(D78="","",IF(H78="Concluída","Concluída",IF(AND(G78&lt;&gt;"",G78&lt;TODAY()),"Atrasada",IF(H78="","Não iniciada",H78))))</f>
        <v/>
      </c>
      <c r="J78" s="21"/>
      <c r="K78" s="21"/>
      <c r="L78" s="23"/>
    </row>
    <row r="79" customFormat="false" ht="15" hidden="false" customHeight="false" outlineLevel="0" collapsed="false">
      <c r="A79" s="17" t="n">
        <v>73</v>
      </c>
      <c r="B79" s="22"/>
      <c r="C79" s="25" t="str">
        <f aca="false">IF(B79="","",IFERROR(INDEX(Inventário!$E$7:$E$86,MATCH(B79,Inventário!$A$7:$A$86,0))&amp;" · "&amp;INDEX(Inventário!$B$7:$B$86,MATCH(B79,Inventário!$A$7:$A$86,0)),"Nº não encontrado"))</f>
        <v/>
      </c>
      <c r="D79" s="21"/>
      <c r="E79" s="21"/>
      <c r="F79" s="21"/>
      <c r="G79" s="23"/>
      <c r="H79" s="22"/>
      <c r="I79" s="17" t="str">
        <f aca="true">IF(D79="","",IF(H79="Concluída","Concluída",IF(AND(G79&lt;&gt;"",G79&lt;TODAY()),"Atrasada",IF(H79="","Não iniciada",H79))))</f>
        <v/>
      </c>
      <c r="J79" s="21"/>
      <c r="K79" s="21"/>
      <c r="L79" s="23"/>
    </row>
    <row r="80" customFormat="false" ht="15" hidden="false" customHeight="false" outlineLevel="0" collapsed="false">
      <c r="A80" s="17" t="n">
        <v>74</v>
      </c>
      <c r="B80" s="22"/>
      <c r="C80" s="25" t="str">
        <f aca="false">IF(B80="","",IFERROR(INDEX(Inventário!$E$7:$E$86,MATCH(B80,Inventário!$A$7:$A$86,0))&amp;" · "&amp;INDEX(Inventário!$B$7:$B$86,MATCH(B80,Inventário!$A$7:$A$86,0)),"Nº não encontrado"))</f>
        <v/>
      </c>
      <c r="D80" s="21"/>
      <c r="E80" s="21"/>
      <c r="F80" s="21"/>
      <c r="G80" s="23"/>
      <c r="H80" s="22"/>
      <c r="I80" s="17" t="str">
        <f aca="true">IF(D80="","",IF(H80="Concluída","Concluída",IF(AND(G80&lt;&gt;"",G80&lt;TODAY()),"Atrasada",IF(H80="","Não iniciada",H80))))</f>
        <v/>
      </c>
      <c r="J80" s="21"/>
      <c r="K80" s="21"/>
      <c r="L80" s="23"/>
    </row>
    <row r="81" customFormat="false" ht="15" hidden="false" customHeight="false" outlineLevel="0" collapsed="false">
      <c r="A81" s="17" t="n">
        <v>75</v>
      </c>
      <c r="B81" s="22"/>
      <c r="C81" s="25" t="str">
        <f aca="false">IF(B81="","",IFERROR(INDEX(Inventário!$E$7:$E$86,MATCH(B81,Inventário!$A$7:$A$86,0))&amp;" · "&amp;INDEX(Inventário!$B$7:$B$86,MATCH(B81,Inventário!$A$7:$A$86,0)),"Nº não encontrado"))</f>
        <v/>
      </c>
      <c r="D81" s="21"/>
      <c r="E81" s="21"/>
      <c r="F81" s="21"/>
      <c r="G81" s="23"/>
      <c r="H81" s="22"/>
      <c r="I81" s="17" t="str">
        <f aca="true">IF(D81="","",IF(H81="Concluída","Concluída",IF(AND(G81&lt;&gt;"",G81&lt;TODAY()),"Atrasada",IF(H81="","Não iniciada",H81))))</f>
        <v/>
      </c>
      <c r="J81" s="21"/>
      <c r="K81" s="21"/>
      <c r="L81" s="23"/>
    </row>
    <row r="82" customFormat="false" ht="15" hidden="false" customHeight="false" outlineLevel="0" collapsed="false">
      <c r="A82" s="17" t="n">
        <v>76</v>
      </c>
      <c r="B82" s="22"/>
      <c r="C82" s="25" t="str">
        <f aca="false">IF(B82="","",IFERROR(INDEX(Inventário!$E$7:$E$86,MATCH(B82,Inventário!$A$7:$A$86,0))&amp;" · "&amp;INDEX(Inventário!$B$7:$B$86,MATCH(B82,Inventário!$A$7:$A$86,0)),"Nº não encontrado"))</f>
        <v/>
      </c>
      <c r="D82" s="21"/>
      <c r="E82" s="21"/>
      <c r="F82" s="21"/>
      <c r="G82" s="23"/>
      <c r="H82" s="22"/>
      <c r="I82" s="17" t="str">
        <f aca="true">IF(D82="","",IF(H82="Concluída","Concluída",IF(AND(G82&lt;&gt;"",G82&lt;TODAY()),"Atrasada",IF(H82="","Não iniciada",H82))))</f>
        <v/>
      </c>
      <c r="J82" s="21"/>
      <c r="K82" s="21"/>
      <c r="L82" s="23"/>
    </row>
    <row r="83" customFormat="false" ht="15" hidden="false" customHeight="false" outlineLevel="0" collapsed="false">
      <c r="A83" s="17" t="n">
        <v>77</v>
      </c>
      <c r="B83" s="22"/>
      <c r="C83" s="25" t="str">
        <f aca="false">IF(B83="","",IFERROR(INDEX(Inventário!$E$7:$E$86,MATCH(B83,Inventário!$A$7:$A$86,0))&amp;" · "&amp;INDEX(Inventário!$B$7:$B$86,MATCH(B83,Inventário!$A$7:$A$86,0)),"Nº não encontrado"))</f>
        <v/>
      </c>
      <c r="D83" s="21"/>
      <c r="E83" s="21"/>
      <c r="F83" s="21"/>
      <c r="G83" s="23"/>
      <c r="H83" s="22"/>
      <c r="I83" s="17" t="str">
        <f aca="true">IF(D83="","",IF(H83="Concluída","Concluída",IF(AND(G83&lt;&gt;"",G83&lt;TODAY()),"Atrasada",IF(H83="","Não iniciada",H83))))</f>
        <v/>
      </c>
      <c r="J83" s="21"/>
      <c r="K83" s="21"/>
      <c r="L83" s="23"/>
    </row>
    <row r="84" customFormat="false" ht="15" hidden="false" customHeight="false" outlineLevel="0" collapsed="false">
      <c r="A84" s="17" t="n">
        <v>78</v>
      </c>
      <c r="B84" s="22"/>
      <c r="C84" s="25" t="str">
        <f aca="false">IF(B84="","",IFERROR(INDEX(Inventário!$E$7:$E$86,MATCH(B84,Inventário!$A$7:$A$86,0))&amp;" · "&amp;INDEX(Inventário!$B$7:$B$86,MATCH(B84,Inventário!$A$7:$A$86,0)),"Nº não encontrado"))</f>
        <v/>
      </c>
      <c r="D84" s="21"/>
      <c r="E84" s="21"/>
      <c r="F84" s="21"/>
      <c r="G84" s="23"/>
      <c r="H84" s="22"/>
      <c r="I84" s="17" t="str">
        <f aca="true">IF(D84="","",IF(H84="Concluída","Concluída",IF(AND(G84&lt;&gt;"",G84&lt;TODAY()),"Atrasada",IF(H84="","Não iniciada",H84))))</f>
        <v/>
      </c>
      <c r="J84" s="21"/>
      <c r="K84" s="21"/>
      <c r="L84" s="23"/>
    </row>
    <row r="85" customFormat="false" ht="15" hidden="false" customHeight="false" outlineLevel="0" collapsed="false">
      <c r="A85" s="17" t="n">
        <v>79</v>
      </c>
      <c r="B85" s="22"/>
      <c r="C85" s="25" t="str">
        <f aca="false">IF(B85="","",IFERROR(INDEX(Inventário!$E$7:$E$86,MATCH(B85,Inventário!$A$7:$A$86,0))&amp;" · "&amp;INDEX(Inventário!$B$7:$B$86,MATCH(B85,Inventário!$A$7:$A$86,0)),"Nº não encontrado"))</f>
        <v/>
      </c>
      <c r="D85" s="21"/>
      <c r="E85" s="21"/>
      <c r="F85" s="21"/>
      <c r="G85" s="23"/>
      <c r="H85" s="22"/>
      <c r="I85" s="17" t="str">
        <f aca="true">IF(D85="","",IF(H85="Concluída","Concluída",IF(AND(G85&lt;&gt;"",G85&lt;TODAY()),"Atrasada",IF(H85="","Não iniciada",H85))))</f>
        <v/>
      </c>
      <c r="J85" s="21"/>
      <c r="K85" s="21"/>
      <c r="L85" s="23"/>
    </row>
    <row r="86" customFormat="false" ht="15" hidden="false" customHeight="false" outlineLevel="0" collapsed="false">
      <c r="A86" s="17" t="n">
        <v>80</v>
      </c>
      <c r="B86" s="22"/>
      <c r="C86" s="25" t="str">
        <f aca="false">IF(B86="","",IFERROR(INDEX(Inventário!$E$7:$E$86,MATCH(B86,Inventário!$A$7:$A$86,0))&amp;" · "&amp;INDEX(Inventário!$B$7:$B$86,MATCH(B86,Inventário!$A$7:$A$86,0)),"Nº não encontrado"))</f>
        <v/>
      </c>
      <c r="D86" s="21"/>
      <c r="E86" s="21"/>
      <c r="F86" s="21"/>
      <c r="G86" s="23"/>
      <c r="H86" s="22"/>
      <c r="I86" s="17" t="str">
        <f aca="true">IF(D86="","",IF(H86="Concluída","Concluída",IF(AND(G86&lt;&gt;"",G86&lt;TODAY()),"Atrasada",IF(H86="","Não iniciada",H86))))</f>
        <v/>
      </c>
      <c r="J86" s="21"/>
      <c r="K86" s="21"/>
      <c r="L86" s="23"/>
    </row>
  </sheetData>
  <conditionalFormatting sqref="I7:I86">
    <cfRule type="cellIs" priority="2" operator="equal" aboveAverage="0" equalAverage="0" bottom="0" percent="0" rank="0" text="" dxfId="0">
      <formula>"Atrasada"</formula>
    </cfRule>
    <cfRule type="cellIs" priority="3" operator="equal" aboveAverage="0" equalAverage="0" bottom="0" percent="0" rank="0" text="" dxfId="2">
      <formula>"Concluída"</formula>
    </cfRule>
  </conditionalFormatting>
  <dataValidations count="2">
    <dataValidation allowBlank="true" errorStyle="stop" operator="between" showDropDown="false" showErrorMessage="false" showInputMessage="false" sqref="E7:E86" type="list">
      <formula1>Listas!$C$2:$C$5</formula1>
      <formula2>0</formula2>
    </dataValidation>
    <dataValidation allowBlank="true" errorStyle="stop" operator="between" showDropDown="false" showErrorMessage="false" showInputMessage="false" sqref="H7:H86" type="list">
      <formula1>Listas!$D$2:$D$4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50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6" customFormat="false" ht="23.85" hidden="false" customHeight="false" outlineLevel="0" collapsed="false">
      <c r="A6" s="7" t="s">
        <v>92</v>
      </c>
      <c r="B6" s="7" t="s">
        <v>50</v>
      </c>
      <c r="C6" s="7" t="s">
        <v>93</v>
      </c>
      <c r="D6" s="7" t="s">
        <v>94</v>
      </c>
      <c r="E6" s="7" t="s">
        <v>95</v>
      </c>
      <c r="F6" s="7" t="s">
        <v>96</v>
      </c>
    </row>
    <row r="7" customFormat="false" ht="15" hidden="false" customHeight="false" outlineLevel="0" collapsed="false">
      <c r="A7" s="23"/>
      <c r="B7" s="21"/>
      <c r="C7" s="21"/>
      <c r="D7" s="22"/>
      <c r="E7" s="21"/>
      <c r="F7" s="21"/>
    </row>
    <row r="8" customFormat="false" ht="15" hidden="false" customHeight="false" outlineLevel="0" collapsed="false">
      <c r="A8" s="23"/>
      <c r="B8" s="21"/>
      <c r="C8" s="21"/>
      <c r="D8" s="22"/>
      <c r="E8" s="21"/>
      <c r="F8" s="21"/>
    </row>
    <row r="9" customFormat="false" ht="15" hidden="false" customHeight="false" outlineLevel="0" collapsed="false">
      <c r="A9" s="23"/>
      <c r="B9" s="21"/>
      <c r="C9" s="21"/>
      <c r="D9" s="22"/>
      <c r="E9" s="21"/>
      <c r="F9" s="21"/>
    </row>
    <row r="10" customFormat="false" ht="15" hidden="false" customHeight="false" outlineLevel="0" collapsed="false">
      <c r="A10" s="23"/>
      <c r="B10" s="21"/>
      <c r="C10" s="21"/>
      <c r="D10" s="22"/>
      <c r="E10" s="21"/>
      <c r="F10" s="21"/>
    </row>
    <row r="11" customFormat="false" ht="15" hidden="false" customHeight="false" outlineLevel="0" collapsed="false">
      <c r="A11" s="23"/>
      <c r="B11" s="21"/>
      <c r="C11" s="21"/>
      <c r="D11" s="22"/>
      <c r="E11" s="21"/>
      <c r="F11" s="21"/>
    </row>
    <row r="12" customFormat="false" ht="15" hidden="false" customHeight="false" outlineLevel="0" collapsed="false">
      <c r="A12" s="23"/>
      <c r="B12" s="21"/>
      <c r="C12" s="21"/>
      <c r="D12" s="22"/>
      <c r="E12" s="21"/>
      <c r="F12" s="21"/>
    </row>
    <row r="13" customFormat="false" ht="15" hidden="false" customHeight="false" outlineLevel="0" collapsed="false">
      <c r="A13" s="23"/>
      <c r="B13" s="21"/>
      <c r="C13" s="21"/>
      <c r="D13" s="22"/>
      <c r="E13" s="21"/>
      <c r="F13" s="21"/>
    </row>
    <row r="14" customFormat="false" ht="15" hidden="false" customHeight="false" outlineLevel="0" collapsed="false">
      <c r="A14" s="23"/>
      <c r="B14" s="21"/>
      <c r="C14" s="21"/>
      <c r="D14" s="22"/>
      <c r="E14" s="21"/>
      <c r="F14" s="21"/>
    </row>
    <row r="15" customFormat="false" ht="15" hidden="false" customHeight="false" outlineLevel="0" collapsed="false">
      <c r="A15" s="23"/>
      <c r="B15" s="21"/>
      <c r="C15" s="21"/>
      <c r="D15" s="22"/>
      <c r="E15" s="21"/>
      <c r="F15" s="21"/>
    </row>
    <row r="16" customFormat="false" ht="15" hidden="false" customHeight="false" outlineLevel="0" collapsed="false">
      <c r="A16" s="23"/>
      <c r="B16" s="21"/>
      <c r="C16" s="21"/>
      <c r="D16" s="22"/>
      <c r="E16" s="21"/>
      <c r="F16" s="21"/>
    </row>
    <row r="17" customFormat="false" ht="15" hidden="false" customHeight="false" outlineLevel="0" collapsed="false">
      <c r="A17" s="23"/>
      <c r="B17" s="21"/>
      <c r="C17" s="21"/>
      <c r="D17" s="22"/>
      <c r="E17" s="21"/>
      <c r="F17" s="21"/>
    </row>
    <row r="18" customFormat="false" ht="15" hidden="false" customHeight="false" outlineLevel="0" collapsed="false">
      <c r="A18" s="23"/>
      <c r="B18" s="21"/>
      <c r="C18" s="21"/>
      <c r="D18" s="22"/>
      <c r="E18" s="21"/>
      <c r="F18" s="21"/>
    </row>
    <row r="19" customFormat="false" ht="15" hidden="false" customHeight="false" outlineLevel="0" collapsed="false">
      <c r="A19" s="23"/>
      <c r="B19" s="21"/>
      <c r="C19" s="21"/>
      <c r="D19" s="22"/>
      <c r="E19" s="21"/>
      <c r="F19" s="21"/>
    </row>
    <row r="20" customFormat="false" ht="15" hidden="false" customHeight="false" outlineLevel="0" collapsed="false">
      <c r="A20" s="23"/>
      <c r="B20" s="21"/>
      <c r="C20" s="21"/>
      <c r="D20" s="22"/>
      <c r="E20" s="21"/>
      <c r="F20" s="21"/>
    </row>
    <row r="21" customFormat="false" ht="15" hidden="false" customHeight="false" outlineLevel="0" collapsed="false">
      <c r="A21" s="23"/>
      <c r="B21" s="21"/>
      <c r="C21" s="21"/>
      <c r="D21" s="22"/>
      <c r="E21" s="21"/>
      <c r="F21" s="21"/>
    </row>
    <row r="22" customFormat="false" ht="15" hidden="false" customHeight="false" outlineLevel="0" collapsed="false">
      <c r="A22" s="23"/>
      <c r="B22" s="21"/>
      <c r="C22" s="21"/>
      <c r="D22" s="22"/>
      <c r="E22" s="21"/>
      <c r="F22" s="21"/>
    </row>
    <row r="23" customFormat="false" ht="15" hidden="false" customHeight="false" outlineLevel="0" collapsed="false">
      <c r="A23" s="23"/>
      <c r="B23" s="21"/>
      <c r="C23" s="21"/>
      <c r="D23" s="22"/>
      <c r="E23" s="21"/>
      <c r="F23" s="21"/>
    </row>
    <row r="24" customFormat="false" ht="15" hidden="false" customHeight="false" outlineLevel="0" collapsed="false">
      <c r="A24" s="23"/>
      <c r="B24" s="21"/>
      <c r="C24" s="21"/>
      <c r="D24" s="22"/>
      <c r="E24" s="21"/>
      <c r="F24" s="21"/>
    </row>
    <row r="25" customFormat="false" ht="15" hidden="false" customHeight="false" outlineLevel="0" collapsed="false">
      <c r="A25" s="23"/>
      <c r="B25" s="21"/>
      <c r="C25" s="21"/>
      <c r="D25" s="22"/>
      <c r="E25" s="21"/>
      <c r="F25" s="21"/>
    </row>
    <row r="26" customFormat="false" ht="15" hidden="false" customHeight="false" outlineLevel="0" collapsed="false">
      <c r="A26" s="23"/>
      <c r="B26" s="21"/>
      <c r="C26" s="21"/>
      <c r="D26" s="22"/>
      <c r="E26" s="21"/>
      <c r="F26" s="21"/>
    </row>
    <row r="27" customFormat="false" ht="15" hidden="false" customHeight="false" outlineLevel="0" collapsed="false">
      <c r="A27" s="23"/>
      <c r="B27" s="21"/>
      <c r="C27" s="21"/>
      <c r="D27" s="22"/>
      <c r="E27" s="21"/>
      <c r="F27" s="21"/>
    </row>
    <row r="28" customFormat="false" ht="15" hidden="false" customHeight="false" outlineLevel="0" collapsed="false">
      <c r="A28" s="23"/>
      <c r="B28" s="21"/>
      <c r="C28" s="21"/>
      <c r="D28" s="22"/>
      <c r="E28" s="21"/>
      <c r="F28" s="21"/>
    </row>
    <row r="29" customFormat="false" ht="15" hidden="false" customHeight="false" outlineLevel="0" collapsed="false">
      <c r="A29" s="23"/>
      <c r="B29" s="21"/>
      <c r="C29" s="21"/>
      <c r="D29" s="22"/>
      <c r="E29" s="21"/>
      <c r="F29" s="21"/>
    </row>
    <row r="30" customFormat="false" ht="15" hidden="false" customHeight="false" outlineLevel="0" collapsed="false">
      <c r="A30" s="23"/>
      <c r="B30" s="21"/>
      <c r="C30" s="21"/>
      <c r="D30" s="22"/>
      <c r="E30" s="21"/>
      <c r="F30" s="21"/>
    </row>
    <row r="31" customFormat="false" ht="15" hidden="false" customHeight="false" outlineLevel="0" collapsed="false">
      <c r="A31" s="23"/>
      <c r="B31" s="21"/>
      <c r="C31" s="21"/>
      <c r="D31" s="22"/>
      <c r="E31" s="21"/>
      <c r="F31" s="21"/>
    </row>
    <row r="32" customFormat="false" ht="15" hidden="false" customHeight="false" outlineLevel="0" collapsed="false">
      <c r="A32" s="23"/>
      <c r="B32" s="21"/>
      <c r="C32" s="21"/>
      <c r="D32" s="22"/>
      <c r="E32" s="21"/>
      <c r="F32" s="21"/>
    </row>
    <row r="33" customFormat="false" ht="15" hidden="false" customHeight="false" outlineLevel="0" collapsed="false">
      <c r="A33" s="23"/>
      <c r="B33" s="21"/>
      <c r="C33" s="21"/>
      <c r="D33" s="22"/>
      <c r="E33" s="21"/>
      <c r="F33" s="21"/>
    </row>
    <row r="34" customFormat="false" ht="15" hidden="false" customHeight="false" outlineLevel="0" collapsed="false">
      <c r="A34" s="23"/>
      <c r="B34" s="21"/>
      <c r="C34" s="21"/>
      <c r="D34" s="22"/>
      <c r="E34" s="21"/>
      <c r="F34" s="21"/>
    </row>
    <row r="35" customFormat="false" ht="15" hidden="false" customHeight="false" outlineLevel="0" collapsed="false">
      <c r="A35" s="23"/>
      <c r="B35" s="21"/>
      <c r="C35" s="21"/>
      <c r="D35" s="22"/>
      <c r="E35" s="21"/>
      <c r="F35" s="21"/>
    </row>
    <row r="36" customFormat="false" ht="15" hidden="false" customHeight="false" outlineLevel="0" collapsed="false">
      <c r="A36" s="23"/>
      <c r="B36" s="21"/>
      <c r="C36" s="21"/>
      <c r="D36" s="22"/>
      <c r="E36" s="21"/>
      <c r="F36" s="21"/>
    </row>
    <row r="37" customFormat="false" ht="15" hidden="false" customHeight="false" outlineLevel="0" collapsed="false">
      <c r="A37" s="23"/>
      <c r="B37" s="21"/>
      <c r="C37" s="21"/>
      <c r="D37" s="22"/>
      <c r="E37" s="21"/>
      <c r="F37" s="21"/>
    </row>
    <row r="38" customFormat="false" ht="15" hidden="false" customHeight="false" outlineLevel="0" collapsed="false">
      <c r="A38" s="23"/>
      <c r="B38" s="21"/>
      <c r="C38" s="21"/>
      <c r="D38" s="22"/>
      <c r="E38" s="21"/>
      <c r="F38" s="21"/>
    </row>
    <row r="39" customFormat="false" ht="15" hidden="false" customHeight="false" outlineLevel="0" collapsed="false">
      <c r="A39" s="23"/>
      <c r="B39" s="21"/>
      <c r="C39" s="21"/>
      <c r="D39" s="22"/>
      <c r="E39" s="21"/>
      <c r="F39" s="21"/>
    </row>
    <row r="40" customFormat="false" ht="15" hidden="false" customHeight="false" outlineLevel="0" collapsed="false">
      <c r="A40" s="23"/>
      <c r="B40" s="21"/>
      <c r="C40" s="21"/>
      <c r="D40" s="22"/>
      <c r="E40" s="21"/>
      <c r="F40" s="21"/>
    </row>
    <row r="41" customFormat="false" ht="15" hidden="false" customHeight="false" outlineLevel="0" collapsed="false">
      <c r="A41" s="23"/>
      <c r="B41" s="21"/>
      <c r="C41" s="21"/>
      <c r="D41" s="22"/>
      <c r="E41" s="21"/>
      <c r="F41" s="21"/>
    </row>
    <row r="42" customFormat="false" ht="15" hidden="false" customHeight="false" outlineLevel="0" collapsed="false">
      <c r="A42" s="23"/>
      <c r="B42" s="21"/>
      <c r="C42" s="21"/>
      <c r="D42" s="22"/>
      <c r="E42" s="21"/>
      <c r="F42" s="21"/>
    </row>
    <row r="43" customFormat="false" ht="15" hidden="false" customHeight="false" outlineLevel="0" collapsed="false">
      <c r="A43" s="23"/>
      <c r="B43" s="21"/>
      <c r="C43" s="21"/>
      <c r="D43" s="22"/>
      <c r="E43" s="21"/>
      <c r="F43" s="21"/>
    </row>
    <row r="44" customFormat="false" ht="15" hidden="false" customHeight="false" outlineLevel="0" collapsed="false">
      <c r="A44" s="23"/>
      <c r="B44" s="21"/>
      <c r="C44" s="21"/>
      <c r="D44" s="22"/>
      <c r="E44" s="21"/>
      <c r="F44" s="21"/>
    </row>
    <row r="45" customFormat="false" ht="15" hidden="false" customHeight="false" outlineLevel="0" collapsed="false">
      <c r="A45" s="23"/>
      <c r="B45" s="21"/>
      <c r="C45" s="21"/>
      <c r="D45" s="22"/>
      <c r="E45" s="21"/>
      <c r="F45" s="21"/>
    </row>
    <row r="46" customFormat="false" ht="15" hidden="false" customHeight="false" outlineLevel="0" collapsed="false">
      <c r="A46" s="23"/>
      <c r="B46" s="21"/>
      <c r="C46" s="21"/>
      <c r="D46" s="22"/>
      <c r="E46" s="21"/>
      <c r="F46" s="21"/>
    </row>
  </sheetData>
  <dataValidations count="1">
    <dataValidation allowBlank="true" errorStyle="stop" operator="between" showDropDown="false" showErrorMessage="false" showInputMessage="false" sqref="C7:C46" type="list">
      <formula1>Listas!$E$2:$E$7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6" t="s">
        <v>97</v>
      </c>
      <c r="B1" s="26" t="s">
        <v>98</v>
      </c>
      <c r="C1" s="26" t="s">
        <v>99</v>
      </c>
      <c r="D1" s="26" t="s">
        <v>80</v>
      </c>
      <c r="E1" s="26" t="s">
        <v>100</v>
      </c>
    </row>
    <row r="2" customFormat="false" ht="15" hidden="false" customHeight="false" outlineLevel="0" collapsed="false">
      <c r="A2" s="27" t="s">
        <v>101</v>
      </c>
      <c r="B2" s="27" t="s">
        <v>102</v>
      </c>
      <c r="C2" s="27" t="s">
        <v>86</v>
      </c>
      <c r="D2" s="27" t="s">
        <v>103</v>
      </c>
      <c r="E2" s="27" t="s">
        <v>104</v>
      </c>
    </row>
    <row r="3" customFormat="false" ht="15" hidden="false" customHeight="false" outlineLevel="0" collapsed="false">
      <c r="A3" s="27" t="s">
        <v>105</v>
      </c>
      <c r="B3" s="27" t="s">
        <v>106</v>
      </c>
      <c r="C3" s="27" t="s">
        <v>107</v>
      </c>
      <c r="D3" s="27" t="s">
        <v>88</v>
      </c>
      <c r="E3" s="27" t="s">
        <v>108</v>
      </c>
    </row>
    <row r="4" customFormat="false" ht="15" hidden="false" customHeight="false" outlineLevel="0" collapsed="false">
      <c r="A4" s="27" t="s">
        <v>109</v>
      </c>
      <c r="B4" s="27" t="s">
        <v>69</v>
      </c>
      <c r="C4" s="27" t="s">
        <v>110</v>
      </c>
      <c r="D4" s="27" t="s">
        <v>111</v>
      </c>
      <c r="E4" s="27" t="s">
        <v>112</v>
      </c>
    </row>
    <row r="5" customFormat="false" ht="15" hidden="false" customHeight="false" outlineLevel="0" collapsed="false">
      <c r="A5" s="27" t="s">
        <v>113</v>
      </c>
      <c r="B5" s="27" t="s">
        <v>114</v>
      </c>
      <c r="C5" s="27" t="s">
        <v>115</v>
      </c>
      <c r="E5" s="27" t="s">
        <v>116</v>
      </c>
    </row>
    <row r="6" customFormat="false" ht="15" hidden="false" customHeight="false" outlineLevel="0" collapsed="false">
      <c r="A6" s="27" t="s">
        <v>117</v>
      </c>
      <c r="B6" s="27" t="s">
        <v>118</v>
      </c>
      <c r="E6" s="27" t="s">
        <v>119</v>
      </c>
    </row>
    <row r="7" customFormat="false" ht="15" hidden="false" customHeight="false" outlineLevel="0" collapsed="false">
      <c r="A7" s="27" t="s">
        <v>120</v>
      </c>
      <c r="B7" s="27" t="s">
        <v>121</v>
      </c>
      <c r="E7" s="27" t="s">
        <v>122</v>
      </c>
    </row>
    <row r="8" customFormat="false" ht="15" hidden="false" customHeight="false" outlineLevel="0" collapsed="false">
      <c r="A8" s="27" t="s">
        <v>123</v>
      </c>
    </row>
    <row r="9" customFormat="false" ht="15" hidden="false" customHeight="false" outlineLevel="0" collapsed="false">
      <c r="A9" s="27" t="s">
        <v>124</v>
      </c>
    </row>
    <row r="10" customFormat="false" ht="15" hidden="false" customHeight="false" outlineLevel="0" collapsed="false">
      <c r="A10" s="27" t="s">
        <v>125</v>
      </c>
    </row>
    <row r="11" customFormat="false" ht="15" hidden="false" customHeight="false" outlineLevel="0" collapsed="false">
      <c r="A11" s="27" t="s">
        <v>65</v>
      </c>
    </row>
    <row r="12" customFormat="false" ht="15" hidden="false" customHeight="false" outlineLevel="0" collapsed="false">
      <c r="A12" s="27" t="s">
        <v>126</v>
      </c>
    </row>
    <row r="13" customFormat="false" ht="15" hidden="false" customHeight="false" outlineLevel="0" collapsed="false">
      <c r="A13" s="27" t="s">
        <v>127</v>
      </c>
    </row>
    <row r="14" customFormat="false" ht="15" hidden="false" customHeight="false" outlineLevel="0" collapsed="false">
      <c r="A14" s="27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2026-10-31T10:30:52Z</dcterms:created>
  <dc:creator>Autônoma Gestão da Qualidade</dc:creator>
  <dc:description/>
  <dc:language>en-US</dc:language>
  <cp:lastModifiedBy/>
  <dcterms:modified xsi:type="dcterms:W3CDTF">2026-10-31T10:30:52Z</dcterms:modified>
  <cp:revision>0</cp:revision>
  <dc:subject/>
  <dc:title>Inventário de riscos psicossociais (NR-1)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